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330" windowWidth="11325" windowHeight="9510" activeTab="0"/>
  </bookViews>
  <sheets>
    <sheet name="Baseline" sheetId="1" r:id="rId1"/>
    <sheet name="Dimensions" sheetId="2" r:id="rId2"/>
    <sheet name="Layout" sheetId="3" r:id="rId3"/>
  </sheets>
  <externalReferences>
    <externalReference r:id="rId6"/>
    <externalReference r:id="rId7"/>
  </externalReferences>
  <definedNames>
    <definedName name="_xlnm.Print_Area" localSheetId="0">'Baseline'!$A$1:$K$315</definedName>
    <definedName name="_xlnm.Print_Area" localSheetId="1">'Dimensions'!$A$1:$H$69</definedName>
    <definedName name="_xlnm.Print_Area" localSheetId="2">'Layout'!$A$1:$M$37</definedName>
    <definedName name="Z_FF6221E3_0A2A_4660_B9B0_04B2719124B6_.wvu.PrintArea" localSheetId="0" hidden="1">'Baseline'!$A$1:$J$316</definedName>
    <definedName name="Z_FF6221E3_0A2A_4660_B9B0_04B2719124B6_.wvu.PrintArea" localSheetId="1" hidden="1">'Dimensions'!$A$3:$L$47</definedName>
    <definedName name="Z_FF6221E3_0A2A_4660_B9B0_04B2719124B6_.wvu.PrintArea" localSheetId="2" hidden="1">'Layout'!$A$1:$M$37</definedName>
  </definedNames>
  <calcPr fullCalcOnLoad="1"/>
</workbook>
</file>

<file path=xl/sharedStrings.xml><?xml version="1.0" encoding="utf-8"?>
<sst xmlns="http://schemas.openxmlformats.org/spreadsheetml/2006/main" count="451" uniqueCount="340">
  <si>
    <t>901 Hillside Drive    Bensenville, IL 60106  USA</t>
  </si>
  <si>
    <t>Phone (630) 766-4402   PARbrowser@aol.com</t>
  </si>
  <si>
    <t>PrecisionAutoResearch.com</t>
  </si>
  <si>
    <t>Customer</t>
  </si>
  <si>
    <t>Date:</t>
  </si>
  <si>
    <t>Phone:</t>
  </si>
  <si>
    <t>Email:</t>
  </si>
  <si>
    <t>Quote</t>
  </si>
  <si>
    <t>Subject</t>
  </si>
  <si>
    <t>Application</t>
  </si>
  <si>
    <t>Unit</t>
  </si>
  <si>
    <t>Total</t>
  </si>
  <si>
    <t>$</t>
  </si>
  <si>
    <t>Expandability:</t>
  </si>
  <si>
    <t>See a Graphic of How this Works!</t>
  </si>
  <si>
    <t>Video:</t>
  </si>
  <si>
    <t>Lambda:</t>
  </si>
  <si>
    <t>Dimensions:</t>
  </si>
  <si>
    <t>(more)</t>
  </si>
  <si>
    <r>
      <t>Data Hub</t>
    </r>
    <r>
      <rPr>
        <sz val="10"/>
        <rFont val="Arial"/>
        <family val="2"/>
      </rPr>
      <t>, 123 x 30 x 24 mm, 97 grams</t>
    </r>
  </si>
  <si>
    <t>Optional available items:</t>
  </si>
  <si>
    <t>Distance/Angle sensors</t>
  </si>
  <si>
    <t>Stainless steel cable string potentiometer</t>
  </si>
  <si>
    <t>Ultra Sonic ride height sensors</t>
  </si>
  <si>
    <t>Pressure</t>
  </si>
  <si>
    <t>Brake line pressure sensor 1000, 2000, 2500 psi (1/8NPT fitting)</t>
  </si>
  <si>
    <t>Brake line pressure sensor 2000psi (-3AN fitting)</t>
  </si>
  <si>
    <t>Crankcase (or Exhaust) pressure sensor</t>
  </si>
  <si>
    <t xml:space="preserve">measure compression, ring blowby and reed valves </t>
  </si>
  <si>
    <t>Fast Response Pressure sensor</t>
  </si>
  <si>
    <t>to display and log fuel or oil pressure (0-150psi)</t>
  </si>
  <si>
    <t>to display and log fuel pressure for carbs (-15 to +30psi)</t>
  </si>
  <si>
    <t>Coolant Pressure Sensor (45psia)</t>
  </si>
  <si>
    <t>used for turbo boost pressure 1atm vacuum to 30psi boost</t>
  </si>
  <si>
    <t>used for mixture and power correction calculation</t>
  </si>
  <si>
    <t>Differential Air pressure sensor</t>
  </si>
  <si>
    <t>used for aero and engine inlet mapping</t>
  </si>
  <si>
    <t>Boost/fuel differential pressure</t>
  </si>
  <si>
    <t>measures difference between boost and fuel pressure</t>
  </si>
  <si>
    <t>available in a range of pressures, 0-2, 0-5, 0-10 bar</t>
  </si>
  <si>
    <t>Speed</t>
  </si>
  <si>
    <t>includes magnet, sensor &amp; fastening hardware</t>
  </si>
  <si>
    <t>Inductive Proximity Speed Sensor</t>
  </si>
  <si>
    <t>Detect speed using moving ferrous material, such as bolt heads.</t>
  </si>
  <si>
    <t>GPS Speed Sensor</t>
  </si>
  <si>
    <t>for non-contact sensing of vehicle velocity</t>
  </si>
  <si>
    <t>Slips over axles and jackshafts, includes magnet</t>
  </si>
  <si>
    <t>Speed Sensor Tap Cable</t>
  </si>
  <si>
    <t>custom built, special lead lengths, CJC terminals</t>
  </si>
  <si>
    <t>Coolant Type K thermocouple sensor</t>
  </si>
  <si>
    <t>available as M5 or 1/8NPT thread</t>
  </si>
  <si>
    <t>Spark plug seat ring type K thermocouple</t>
  </si>
  <si>
    <t>used to evaluate plug seat temp and ignition timing (10/12/14mm sizes)</t>
  </si>
  <si>
    <t>to display and log oil temperature</t>
  </si>
  <si>
    <t>Coolant sensor tap for water hose</t>
  </si>
  <si>
    <t>installs 5mm sensor in coolant hose, 5/8", 3/4", 1" sizes available</t>
  </si>
  <si>
    <t>Engine Tuning</t>
  </si>
  <si>
    <t xml:space="preserve">Resonant tuned engine detonation sensor </t>
  </si>
  <si>
    <t>detects engine knock signals to avoid detonation</t>
  </si>
  <si>
    <t>Specialty/Vehicle Dynamics Sensors</t>
  </si>
  <si>
    <t>Remote linear accelerometer</t>
  </si>
  <si>
    <t>for In-Line, Lateral or Vertical G’s,-5g to +5g</t>
  </si>
  <si>
    <t>Remote Gyroscopic sensor</t>
  </si>
  <si>
    <t xml:space="preserve">used to measure lean and pitch angle </t>
  </si>
  <si>
    <t>uses optical sensor to determine clutch belt slippage</t>
  </si>
  <si>
    <t>bulhead adapter for mini USB plug</t>
  </si>
  <si>
    <t>used to download data from logger to laptop</t>
  </si>
  <si>
    <t>USB Download cable -snap in type</t>
  </si>
  <si>
    <t>used to download data from logger to laptop via secondary harness</t>
  </si>
  <si>
    <t>Customized CJC t/c extension cable leads</t>
  </si>
  <si>
    <t>used for all thermocouple sensors</t>
  </si>
  <si>
    <t>Customized length data cable extension leads</t>
  </si>
  <si>
    <t>used for all analog sensors, specify lengths needed</t>
  </si>
  <si>
    <t>for use with NiCad and NiMH type batteries</t>
  </si>
  <si>
    <t>Remote Power Switch</t>
  </si>
  <si>
    <t>weather resistant switch, with weather-proof boot. Pre-wired.</t>
  </si>
  <si>
    <t>Video Equipment</t>
  </si>
  <si>
    <t>Compact HD Video Camera/Recorder includes uSD card, recharging cables</t>
  </si>
  <si>
    <t>Same function as SmartyCam, but with umbilical bullet camera head</t>
  </si>
  <si>
    <t>SmartyCam CAN Data Cable</t>
  </si>
  <si>
    <t>Logger to SmartyCam CAN interface Cable (specify length)</t>
  </si>
  <si>
    <t>SmartyCam CAN Data Cable w/mic input</t>
  </si>
  <si>
    <t>with Audio Cable connector (specify lengths and Mic gender/type)</t>
  </si>
  <si>
    <t>SmartyCam Standalone Power Cable</t>
  </si>
  <si>
    <t>provides camera power/charging without Data system interface (specify length)</t>
  </si>
  <si>
    <t>Technical Services</t>
  </si>
  <si>
    <t>Pre-delivery testing and system configuration</t>
  </si>
  <si>
    <t>System testing, channels &amp; sensor configuration</t>
  </si>
  <si>
    <t>Technical Training  (per day, plus per diem expenses)</t>
  </si>
  <si>
    <t>classroom instruction, technical topic to be determined</t>
  </si>
  <si>
    <t>Trackside engineering support (per day, plus track rental)</t>
  </si>
  <si>
    <t>skidpad, handling oval, braking and tire testing</t>
  </si>
  <si>
    <t>Race Data Power analysis CD</t>
  </si>
  <si>
    <t>Special Custom Components</t>
  </si>
  <si>
    <t>Collar Clamp Mount for Lipstick Camera</t>
  </si>
  <si>
    <t>Adustable (Ball) Roll Cage Mount Assy for Camera</t>
  </si>
  <si>
    <t>Includes one year warrantee on electronics, and product</t>
  </si>
  <si>
    <t>technical/troubleshooting support from PAR.</t>
  </si>
  <si>
    <t>System and sensors pre-tested by PAR prior to delivery</t>
  </si>
  <si>
    <t>Add Comments/Requests Here…</t>
  </si>
  <si>
    <t>Return to Quote Sheet</t>
  </si>
  <si>
    <t>Optical Speed Sensor</t>
  </si>
  <si>
    <t>for non-contact sensing of speed (e.g., aimed at driveshaft)</t>
  </si>
  <si>
    <t>Hi-Precision Rotary Potentiometer</t>
  </si>
  <si>
    <t>used for suspension, throttle, etc (90deg range typ, others avail)</t>
  </si>
  <si>
    <t>8 Internal (Battery, Logger Temperature, 3-axisG, 3-axis Gyro)</t>
  </si>
  <si>
    <t>used to measure steering angle (slot-type for Steer Rack mount)</t>
  </si>
  <si>
    <t>Rotary potentiometer sensor (Shaft style)</t>
  </si>
  <si>
    <t>used to measure steering angle (specify 1,3,5, or 10 turn version)</t>
  </si>
  <si>
    <t>Rotary Pot Installation Kit</t>
  </si>
  <si>
    <t>Includes two gearwheels, belt, and mounting bracket</t>
  </si>
  <si>
    <t>Barometric Pressure Sensor (Delco-type)</t>
  </si>
  <si>
    <t>to record atmospheric pressure, typically aft of air cleaner</t>
  </si>
  <si>
    <t>Aero Delta Pressure Sensor</t>
  </si>
  <si>
    <r>
      <t>precisely measures pressure differential for aero work  (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 xml:space="preserve">1, 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 xml:space="preserve">2.5, or 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5psi)</t>
    </r>
  </si>
  <si>
    <t>Delta Pressure Array (4 sensors built-in)</t>
  </si>
  <si>
    <r>
      <t xml:space="preserve">measures pressure delta up to 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15kPa (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2.2psi), required harness (below)</t>
    </r>
  </si>
  <si>
    <t>Delta Pressure Array (8 sensors built-in)</t>
  </si>
  <si>
    <t>Breakout Cable for 4 sensor array</t>
  </si>
  <si>
    <t>Mil-spec cable breakout into AIM screw 4P connections</t>
  </si>
  <si>
    <t>Breakout Cable for 8 sensor array</t>
  </si>
  <si>
    <t>Custom EVO5 Speed Signal Branch</t>
  </si>
  <si>
    <t>Permits use of existing on-board sensors (ABS, etc)</t>
  </si>
  <si>
    <t>for brake temperatures up to 950C (1742F) shows pattern across 60deg</t>
  </si>
  <si>
    <t>for tire temperatures up to 300C (572F) shows pattern across 120deg</t>
  </si>
  <si>
    <t>Clamps to camera for easy attachment to Ball Mount Assy</t>
  </si>
  <si>
    <t>Affixes to roll cage tubing (alternate types available)</t>
  </si>
  <si>
    <r>
      <t xml:space="preserve">USB Bulkhead Adapter -- 719 to mini USB female </t>
    </r>
    <r>
      <rPr>
        <b/>
        <i/>
        <sz val="12"/>
        <color indexed="10"/>
        <rFont val="Arial"/>
        <family val="2"/>
      </rPr>
      <t>*</t>
    </r>
  </si>
  <si>
    <r>
      <t xml:space="preserve">USB Download cable - standard mini plug </t>
    </r>
    <r>
      <rPr>
        <b/>
        <i/>
        <sz val="12"/>
        <color indexed="10"/>
        <rFont val="Arial"/>
        <family val="2"/>
      </rPr>
      <t>*</t>
    </r>
  </si>
  <si>
    <r>
      <t>(*)</t>
    </r>
    <r>
      <rPr>
        <sz val="10"/>
        <color indexed="10"/>
        <rFont val="Arial"/>
        <family val="2"/>
      </rPr>
      <t xml:space="preserve"> indicates sensor / accessories included with SnoMAX starter kit.</t>
    </r>
  </si>
  <si>
    <t>Permits ECU data streaming to the SnoMAX system via 6Pin COM plug</t>
  </si>
  <si>
    <t>Permits ECU data streaming to the SnoMAX system via "Digital Wrench" Plug</t>
  </si>
  <si>
    <t>Permits ECU data streaming to the SnoMAX system via ECU CAN</t>
  </si>
  <si>
    <t>Thermal Isolator for Exhaust pressure sensor</t>
  </si>
  <si>
    <t>High-Temp Phenolic (1/8NPT female to 3/8-16 male)</t>
  </si>
  <si>
    <t>used for throttle, steering position, linear motion, 25" or 50" range</t>
  </si>
  <si>
    <t>used for throttle, steering position, linear motion, 12" range</t>
  </si>
  <si>
    <t>Fast-Reponse Inlet air pressure sensor (45psia)</t>
  </si>
  <si>
    <t>RPM Signal Conditioner/Filter (12V powered with flying leads)</t>
  </si>
  <si>
    <t>to clean up dirty (ringing) RPM traces</t>
  </si>
  <si>
    <t>Inductive RPM Adapter (12V powered with flying leads)</t>
  </si>
  <si>
    <t>Converts inductive RPM from Spark plug/coil wire to RPM square wave</t>
  </si>
  <si>
    <t>used for tire and chassis travel. Range 1.5" to 8.5"</t>
  </si>
  <si>
    <t>Ultra Sonic ride height sensor (Extended Range)</t>
  </si>
  <si>
    <t>used for wheel and chassis travel. Range 1.5" to 15.75"</t>
  </si>
  <si>
    <t>Ultra Sonic ride height sensor (Ultra Long Range)</t>
  </si>
  <si>
    <t>Inquire</t>
  </si>
  <si>
    <t>used for body motions over varied terrain (various options available)</t>
  </si>
  <si>
    <t>CAN-output Infra-red temperature (1-16 temps per sensor)</t>
  </si>
  <si>
    <t>Economy Infra-red non-contact belt temperature (6:1 focus)</t>
  </si>
  <si>
    <t>Infra-red non-contact brake temperature (2.5:1 focus)</t>
  </si>
  <si>
    <t>Infra-red non-contact ultra compact temperature (2.5:1 focus)</t>
  </si>
  <si>
    <t>using fast acting thermocouple</t>
  </si>
  <si>
    <t>Uses 4G Cellular Transmission (SIM card included with 250Mb/mo free)</t>
  </si>
  <si>
    <t>Telemetry Module Power/Comms Interface Cable</t>
  </si>
  <si>
    <t>Interfaces with AIM/SnoMAX Network connector</t>
  </si>
  <si>
    <t>Compact Telemetry Broadcast Module (pre-programmed)</t>
  </si>
  <si>
    <t>3-axis Gyro, Voltage, and all GPS tracking, speed, and timing functions.</t>
  </si>
  <si>
    <t>*JSrpm/spd</t>
  </si>
  <si>
    <t>*RPM</t>
  </si>
  <si>
    <t>* Analog channels have 5v + 12v excitation, speed inputs have 12v excitation</t>
  </si>
  <si>
    <t>* 5kHz Aggregate Sample Rate, Each channel user-definable up to 1000Hz per channel</t>
  </si>
  <si>
    <t>* CAN/Serial/OBDII (CAN+K-line) Engine Interface (with over 1000 ECU's supported)</t>
  </si>
  <si>
    <t>RaceSled (SnoX, Drag, Oval, Hillclimb, WaterCross, etc.)</t>
  </si>
  <si>
    <t>Analog</t>
  </si>
  <si>
    <t>Special</t>
  </si>
  <si>
    <t>Axle/wheel magnetic speed sensor</t>
  </si>
  <si>
    <t>TC</t>
  </si>
  <si>
    <t>CAN</t>
  </si>
  <si>
    <t>Replacement Lambda sensor for LCU-1</t>
  </si>
  <si>
    <t>AIM LCU-1 Lambda Controller/Sensor Kit via CAN EXP</t>
  </si>
  <si>
    <t>Harness</t>
  </si>
  <si>
    <t>Type</t>
  </si>
  <si>
    <r>
      <t>Shaft Speed Sensor Collar (specify shaft diameter)</t>
    </r>
    <r>
      <rPr>
        <b/>
        <i/>
        <sz val="12"/>
        <color indexed="10"/>
        <rFont val="Arial"/>
        <family val="2"/>
      </rPr>
      <t>*</t>
    </r>
  </si>
  <si>
    <t>(Kit Cost is ~$250 savings compared to a la carte ordering)</t>
  </si>
  <si>
    <t>Rotary potentiometer sensor (Blade/Spring style)</t>
  </si>
  <si>
    <t>Linear position potentiometer (50 or 75mm)</t>
  </si>
  <si>
    <t>Linear position potentiometer (100 or 150mm)</t>
  </si>
  <si>
    <t>used for wheel and shock travel, ~2" or 3" range</t>
  </si>
  <si>
    <t>used for wheel and shock travel. ~4" or 6" range</t>
  </si>
  <si>
    <t>used for wheel and shock travel. ~5" or 7" range</t>
  </si>
  <si>
    <t>Linear position potentiometers (125 or 175mm)</t>
  </si>
  <si>
    <t>used for measuring brake line pressure and bias</t>
  </si>
  <si>
    <t>to display and log cooling system pressure (3BarAbs typical)</t>
  </si>
  <si>
    <t>Inlet barometric pressure sensor (1.0, 1.08 or 3BAR type)</t>
  </si>
  <si>
    <t>Inlet air temperature sensor K thermocouple</t>
  </si>
  <si>
    <t>for instantaneous tire temperatures up to 302 or 392deg F (0-5V signal)</t>
  </si>
  <si>
    <t>for instantaneous brake temperatures up to 1472deg F (0-5V signal)</t>
  </si>
  <si>
    <t>for instantaneous belt temperatures up to 480deg F (0-5V signal)</t>
  </si>
  <si>
    <t>CAN-based Lambda works on AIM CAN.EXP network (includes sensor)</t>
  </si>
  <si>
    <t>Economy Analog Lambda Controller/Sensor Kit (Analog)</t>
  </si>
  <si>
    <t>Economic alternative to LCU-1. Includes 4.9 sensor. Analog output.</t>
  </si>
  <si>
    <t>Installation kit for Economy Lambda Kit</t>
  </si>
  <si>
    <t>includes power and sensor wiring harness into AIM logger</t>
  </si>
  <si>
    <t>For use with LCU-1 and Economy Controller</t>
  </si>
  <si>
    <t>Spare Weldment/Plug for Lambda sensor</t>
  </si>
  <si>
    <t>for additional pipes</t>
  </si>
  <si>
    <t>Drive belt slip sensor Kit (multi-speed input systems only)</t>
  </si>
  <si>
    <t>External rechargeable battery (12V-NiMH)</t>
  </si>
  <si>
    <t>compact size 12vdc, 2000mAh (35x55x75mm, 11oz)</t>
  </si>
  <si>
    <t>Battery charger for 12v and 9.6v NiMH Batteries</t>
  </si>
  <si>
    <t>SmartyCamHD-GP(ver2.2)</t>
  </si>
  <si>
    <t>Other (Special)</t>
  </si>
  <si>
    <t>TBD</t>
  </si>
  <si>
    <t>Details TBD</t>
  </si>
  <si>
    <t>VDO oil pressure sensors (Euro 2-post type)</t>
  </si>
  <si>
    <r>
      <t>DualSpeed magnetic speed sensor (ShaftRPM+Speed)</t>
    </r>
    <r>
      <rPr>
        <b/>
        <i/>
        <sz val="12"/>
        <color indexed="10"/>
        <rFont val="Arial"/>
        <family val="2"/>
      </rPr>
      <t>*</t>
    </r>
  </si>
  <si>
    <t>used for redirecting speed signal to Spd1+Spd2 inputs</t>
  </si>
  <si>
    <t>Harness components / Modules</t>
  </si>
  <si>
    <t>Powerful Engineering software (easy to use in Excel)</t>
  </si>
  <si>
    <t>$500 discount when ordered with Data System (Normal Price = $999)</t>
  </si>
  <si>
    <t>Service</t>
  </si>
  <si>
    <t>JScollar</t>
  </si>
  <si>
    <t>Standard Cable Lengths: (may be modified)</t>
  </si>
  <si>
    <t>Added to System</t>
  </si>
  <si>
    <r>
      <t>Temperature</t>
    </r>
    <r>
      <rPr>
        <b/>
        <i/>
        <sz val="10"/>
        <rFont val="Arial"/>
        <family val="2"/>
      </rPr>
      <t xml:space="preserve"> -- Spare sensors are recommended</t>
    </r>
  </si>
  <si>
    <r>
      <t xml:space="preserve">Speed </t>
    </r>
    <r>
      <rPr>
        <b/>
        <i/>
        <sz val="10"/>
        <rFont val="Arial"/>
        <family val="2"/>
      </rPr>
      <t>-- Spare sensors are recommended</t>
    </r>
  </si>
  <si>
    <t>CAN Data Hub -- 4port (specify 0.5m or 1.5m cable length)</t>
  </si>
  <si>
    <t>permits connection to 4 AIM modules (e.g., video or channel expansion)</t>
  </si>
  <si>
    <t>CAN Data Hub (single port)</t>
  </si>
  <si>
    <t>permits connection to up to an AIM module (with mouting hole)</t>
  </si>
  <si>
    <t>CAN Data Hub (2 port with aux power)</t>
  </si>
  <si>
    <t>permits connection to up to 2 AIM modules (typically for dual SmartyCam's)</t>
  </si>
  <si>
    <t>SnoPro Club data collection system</t>
  </si>
  <si>
    <t>4 Analog (12bit 0-5VDC or 0-15VDC),</t>
  </si>
  <si>
    <t>2 Digital Outputs (12V, 15Amp, Continuous Duty, Steady-State (not PWM))</t>
  </si>
  <si>
    <t>* 4GB internal memory</t>
  </si>
  <si>
    <t>* Autosport Weatherproof Connector (37pin)</t>
  </si>
  <si>
    <t>* USB + WIFI Upload and Download Capability</t>
  </si>
  <si>
    <t xml:space="preserve"> * Connector Kit for 15Amp Twin-Output Curcuit Wiring</t>
  </si>
  <si>
    <t xml:space="preserve"> * Logging Unit, w/CAN/OBDII/Kline, RPM wiring, 4 analog, 2speed wiring harness</t>
  </si>
  <si>
    <t xml:space="preserve"> * USB download cable, RS3 setup/download software,</t>
  </si>
  <si>
    <t xml:space="preserve"> * RS2 Analysis software, SnoPro Math Channels</t>
  </si>
  <si>
    <t xml:space="preserve"> * Printed guidelines/Manuals for setup and analysis.</t>
  </si>
  <si>
    <t xml:space="preserve"> * Primary Harness with 719 (snap) Connectors (upgradable)</t>
  </si>
  <si>
    <t xml:space="preserve"> * 1 Speed Sensor + Dual Magnet Shaft Collar</t>
  </si>
  <si>
    <t>Additional Sensors and specialty harnesses itemized separately below</t>
  </si>
  <si>
    <t>Schematic Expansion Layout</t>
  </si>
  <si>
    <t>Dimensional layout</t>
  </si>
  <si>
    <t xml:space="preserve"> Display resolution</t>
  </si>
  <si>
    <t>268 x 128 pixels</t>
  </si>
  <si>
    <t xml:space="preserve"> Backlight</t>
  </si>
  <si>
    <t>7 configurable RGB colors</t>
  </si>
  <si>
    <t xml:space="preserve"> Ambient light sensor</t>
  </si>
  <si>
    <t>Yes</t>
  </si>
  <si>
    <t xml:space="preserve"> Shift lights</t>
  </si>
  <si>
    <t>5 configurable RGB LEDs</t>
  </si>
  <si>
    <t xml:space="preserve"> Alarm LEDs</t>
  </si>
  <si>
    <t>2 configurable RGB LEDs</t>
  </si>
  <si>
    <t xml:space="preserve"> CAN connections</t>
  </si>
  <si>
    <t xml:space="preserve"> ECU connections</t>
  </si>
  <si>
    <t>CAN, RS232 or K-Line</t>
  </si>
  <si>
    <t xml:space="preserve"> ECU compatibility</t>
  </si>
  <si>
    <t>+1,000 industry leading ECUs</t>
  </si>
  <si>
    <t xml:space="preserve"> GPS</t>
  </si>
  <si>
    <t>Integrated</t>
  </si>
  <si>
    <t xml:space="preserve"> External modules</t>
  </si>
  <si>
    <t>Lambda Controller and SmartyCam HD</t>
  </si>
  <si>
    <t xml:space="preserve"> Analog inputs</t>
  </si>
  <si>
    <t>4 fully configurable, max 1,000 Hz each</t>
  </si>
  <si>
    <t xml:space="preserve"> Digital inputs</t>
  </si>
  <si>
    <t>2 speed inputs, coil RPM input</t>
  </si>
  <si>
    <t xml:space="preserve"> Digital outputs</t>
  </si>
  <si>
    <t>2 high-side</t>
  </si>
  <si>
    <t xml:space="preserve"> Inertial platform</t>
  </si>
  <si>
    <t xml:space="preserve"> Wi-Fi connection</t>
  </si>
  <si>
    <t xml:space="preserve"> Internal memory</t>
  </si>
  <si>
    <t>4 GB</t>
  </si>
  <si>
    <t xml:space="preserve"> Body</t>
  </si>
  <si>
    <t>Glass fiber reinforced Nylon</t>
  </si>
  <si>
    <t xml:space="preserve"> Pushbuttons</t>
  </si>
  <si>
    <t>Metallic</t>
  </si>
  <si>
    <t xml:space="preserve"> Connectors</t>
  </si>
  <si>
    <t>37 pins Motorsport connector + 4 pins power connector</t>
  </si>
  <si>
    <t xml:space="preserve"> Dimensions</t>
  </si>
  <si>
    <t>137x88.4x31.9 mm</t>
  </si>
  <si>
    <t xml:space="preserve"> Weight</t>
  </si>
  <si>
    <t>330 g</t>
  </si>
  <si>
    <t xml:space="preserve"> Waterproof</t>
  </si>
  <si>
    <t>IP65</t>
  </si>
  <si>
    <t>Internal 3 axis ±5G accelerometer + 3 axis gyro + 3 axis magnetometer</t>
  </si>
  <si>
    <t>2</t>
  </si>
  <si>
    <t>Club Kit Contents:</t>
  </si>
  <si>
    <t>Compatible AIM modules include:</t>
  </si>
  <si>
    <t>1 or more SmartyCamHD2 (or SCHD2-GP)</t>
  </si>
  <si>
    <r>
      <t xml:space="preserve">Optional </t>
    </r>
    <r>
      <rPr>
        <b/>
        <i/>
        <sz val="10"/>
        <rFont val="Arial"/>
        <family val="2"/>
      </rPr>
      <t>Data Hub</t>
    </r>
    <r>
      <rPr>
        <sz val="10"/>
        <rFont val="Arial"/>
        <family val="2"/>
      </rPr>
      <t xml:space="preserve"> permits connection to AIM modules.</t>
    </r>
  </si>
  <si>
    <r>
      <t>Club Logger</t>
    </r>
    <r>
      <rPr>
        <sz val="10"/>
        <rFont val="Arial"/>
        <family val="2"/>
      </rPr>
      <t>, 187 x 88 x 32mm, 330 grams</t>
    </r>
  </si>
  <si>
    <t>AutoSport Harness, 350mm, XXXg</t>
  </si>
  <si>
    <r>
      <t xml:space="preserve">Master Harness for MXm (719 snap type) </t>
    </r>
    <r>
      <rPr>
        <b/>
        <i/>
        <sz val="10"/>
        <color indexed="10"/>
        <rFont val="Arial"/>
        <family val="2"/>
      </rPr>
      <t>*</t>
    </r>
  </si>
  <si>
    <t>Master Harness for MXm (712 screw type)</t>
  </si>
  <si>
    <t>Chan 1-4, RPM, Speed 1&amp;2, CAN/OBDII comm, AIM Expansion, USB</t>
  </si>
  <si>
    <t>AIM SmartyCam HD(ver2.1)</t>
  </si>
  <si>
    <t>This comprehensive system has USB and WIFI downloading methods, records 3-axis G's,</t>
  </si>
  <si>
    <t>OR</t>
  </si>
  <si>
    <t>ECU/CAN Interface Cable (specify Arctic Cat, Polaris, or Ski-Doo)</t>
  </si>
  <si>
    <t>*Included with SnoPro Club</t>
  </si>
  <si>
    <t>36"</t>
  </si>
  <si>
    <t xml:space="preserve">   (CAN interface also user-definable for specialty CAN devices/sensors</t>
  </si>
  <si>
    <t>Oil/Coolant PT100 temperature sensor (1/8 NPT or M5 thread)</t>
  </si>
  <si>
    <t>Special design, fast acting K-type thermocouple</t>
  </si>
  <si>
    <t>3 Digital-IN (Coil RPM, &amp; 2 speeds)</t>
  </si>
  <si>
    <t xml:space="preserve">17 channels: </t>
  </si>
  <si>
    <t>* Internal advanced GPS processor (provides GPS trajectory and 10 GPS-based channels)</t>
  </si>
  <si>
    <t>Bullet Camera Cable (LVDS for pre 2.2 GP Cameras)</t>
  </si>
  <si>
    <t>Connects SCGP and SCGP-HD keypad to camera (0.5, 1.0, 2m lengths)</t>
  </si>
  <si>
    <t>Bullet Camera Cable (SMA Coax for 2.2 GP Cameras)</t>
  </si>
  <si>
    <t>Connects SCGP-HD2.2 keypad to bullet camera (0.5, 1.0, 2m lengths)</t>
  </si>
  <si>
    <t>Standard Response EGT (K-type) thermocouple</t>
  </si>
  <si>
    <t>M5 straight thread with narrow tip</t>
  </si>
  <si>
    <t>SnoPro Club Starter Kit (Includes Integrated GPS and Mil-spec Harness)</t>
  </si>
  <si>
    <t>Remote 3-Axis Accelerometer</t>
  </si>
  <si>
    <r>
      <t>for In-Line+Lateral+Vert</t>
    </r>
    <r>
      <rPr>
        <sz val="10"/>
        <rFont val="Arial"/>
        <family val="2"/>
      </rPr>
      <t>ical G’s (+/-25g, +/-50g avail). (3 analog outputs)</t>
    </r>
  </si>
  <si>
    <t>CAN-output 3-axis Accel+Gyro IMU (200Hz)</t>
  </si>
  <si>
    <t>measures 3-axis G's (+/-8g) and Yaw/Pitch/Roll Rates (+/-250deg/sec)</t>
  </si>
  <si>
    <t>Engine RPM lead, JSspeed/rpm Sensor with Shaft Collar</t>
  </si>
  <si>
    <t>Analog/Speed Expander Module</t>
  </si>
  <si>
    <t>allows the addition of 4 analog sensors (or 2Analog/2speed) to CAN network.</t>
  </si>
  <si>
    <t>Temperature Expander Module</t>
  </si>
  <si>
    <t>allows the additon of four k-type thermocouples to CAN network.</t>
  </si>
  <si>
    <r>
      <t xml:space="preserve">Optional </t>
    </r>
    <r>
      <rPr>
        <b/>
        <i/>
        <sz val="10"/>
        <rFont val="Arial"/>
        <family val="2"/>
      </rPr>
      <t>Analog/Speed Expander Module</t>
    </r>
    <r>
      <rPr>
        <sz val="10"/>
        <rFont val="Arial"/>
        <family val="2"/>
      </rPr>
      <t xml:space="preserve"> add four analog sensors or two analog &amp; two speed sensors.</t>
    </r>
  </si>
  <si>
    <r>
      <t xml:space="preserve">Optional </t>
    </r>
    <r>
      <rPr>
        <b/>
        <i/>
        <sz val="10"/>
        <rFont val="Arial"/>
        <family val="2"/>
      </rPr>
      <t>Temp (TC) Expander Module</t>
    </r>
    <r>
      <rPr>
        <sz val="10"/>
        <rFont val="Arial"/>
        <family val="2"/>
      </rPr>
      <t xml:space="preserve"> allows the additon of four k-type thermocouples.</t>
    </r>
  </si>
  <si>
    <t xml:space="preserve">   (An almost unlimited number of additional Analog or TC channels may be added in multiples of four.)</t>
  </si>
  <si>
    <t>up to 12 LCU-1 (Lambda) Controllers</t>
  </si>
  <si>
    <r>
      <t>Analog Expander</t>
    </r>
    <r>
      <rPr>
        <sz val="10"/>
        <rFont val="Arial"/>
        <family val="2"/>
      </rPr>
      <t>, 123 x 30 24 mm, 120 grams</t>
    </r>
  </si>
  <si>
    <r>
      <t>Temp Expander</t>
    </r>
    <r>
      <rPr>
        <sz val="10"/>
        <rFont val="Arial"/>
        <family val="2"/>
      </rPr>
      <t>, 123 x 30 x 24 mm, 120 grams</t>
    </r>
  </si>
  <si>
    <t>* AIM-Module CAN Expansion Interface (SmartyCams, LCU-1 Lambdas, and Expansion Modules)</t>
  </si>
  <si>
    <r>
      <t xml:space="preserve">Arctic Cat ECU Interface Cable Assembly (ZR6000/8000 series) </t>
    </r>
    <r>
      <rPr>
        <b/>
        <i/>
        <sz val="10"/>
        <color indexed="10"/>
        <rFont val="Arial"/>
        <family val="2"/>
      </rPr>
      <t>**</t>
    </r>
  </si>
  <si>
    <r>
      <t xml:space="preserve">Ski-Doo ECU Interface Cable Assembly (600RS G4 or XS) </t>
    </r>
    <r>
      <rPr>
        <b/>
        <i/>
        <sz val="10"/>
        <color indexed="10"/>
        <rFont val="Arial"/>
        <family val="2"/>
      </rPr>
      <t>**</t>
    </r>
  </si>
  <si>
    <r>
      <t xml:space="preserve">Polaris ECU Interface Cable Assembly (XCR/AXYS Models) </t>
    </r>
    <r>
      <rPr>
        <b/>
        <i/>
        <sz val="10"/>
        <color indexed="10"/>
        <rFont val="Arial"/>
        <family val="2"/>
      </rPr>
      <t>**</t>
    </r>
  </si>
  <si>
    <r>
      <t>(**)</t>
    </r>
    <r>
      <rPr>
        <sz val="10"/>
        <color indexed="10"/>
        <rFont val="Arial"/>
        <family val="2"/>
      </rPr>
      <t xml:space="preserve"> indicates available ECU Interfaces included with SnoMAX starter kit (JSrpm/Collar removed)</t>
    </r>
  </si>
  <si>
    <t>Sensors included in Kit:</t>
  </si>
  <si>
    <t>25/27/29mmID</t>
  </si>
  <si>
    <t>rev Jan 1, 2024</t>
  </si>
  <si>
    <t>Item1</t>
  </si>
  <si>
    <t>____"</t>
  </si>
  <si>
    <t>Item2</t>
  </si>
  <si>
    <t>Item3</t>
  </si>
  <si>
    <t>Item4</t>
  </si>
  <si>
    <t>Item5</t>
  </si>
  <si>
    <t>Item6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</si>
</sst>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\ \i\n"/>
  </numFmts>
  <fonts count="32"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24"/>
      <color indexed="23"/>
      <name val="Eraser"/>
      <family val="2"/>
    </font>
    <font>
      <i/>
      <sz val="24"/>
      <color indexed="8"/>
      <name val="Eraser"/>
      <family val="0"/>
    </font>
    <font>
      <i/>
      <sz val="24"/>
      <color indexed="10"/>
      <name val="Eraser"/>
      <family val="0"/>
    </font>
    <font>
      <sz val="20"/>
      <color indexed="12"/>
      <name val="Arial"/>
      <family val="2"/>
    </font>
    <font>
      <sz val="10"/>
      <name val="Verdana"/>
      <family val="2"/>
    </font>
    <font>
      <b/>
      <i/>
      <sz val="10"/>
      <color indexed="22"/>
      <name val="Arial"/>
      <family val="2"/>
    </font>
    <font>
      <sz val="10"/>
      <color indexed="2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i/>
      <sz val="8"/>
      <name val="Arial"/>
      <family val="2"/>
    </font>
    <font>
      <b/>
      <i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/>
    </xf>
    <xf numFmtId="0" fontId="1" fillId="0" borderId="1" xfId="0" applyFont="1" applyBorder="1" applyAlignment="1" applyProtection="1">
      <alignment horizontal="right"/>
      <protection hidden="1"/>
    </xf>
    <xf numFmtId="0" fontId="0" fillId="0" borderId="2" xfId="0" applyBorder="1" applyAlignment="1" applyProtection="1">
      <alignment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1" fillId="0" borderId="2" xfId="0" applyFont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5" xfId="0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7" fillId="0" borderId="0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 locked="0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3" fontId="12" fillId="0" borderId="0" xfId="0" applyNumberFormat="1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2" borderId="6" xfId="0" applyFont="1" applyFill="1" applyBorder="1" applyAlignment="1" applyProtection="1">
      <alignment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9" fillId="0" borderId="0" xfId="0" applyFont="1" applyAlignment="1">
      <alignment/>
    </xf>
    <xf numFmtId="0" fontId="4" fillId="0" borderId="0" xfId="20" applyNumberFormat="1" applyFont="1" applyFill="1" applyBorder="1" applyAlignment="1" applyProtection="1">
      <alignment/>
      <protection/>
    </xf>
    <xf numFmtId="0" fontId="20" fillId="3" borderId="0" xfId="0" applyFont="1" applyFill="1" applyAlignment="1">
      <alignment wrapText="1"/>
    </xf>
    <xf numFmtId="0" fontId="21" fillId="0" borderId="0" xfId="0" applyFont="1" applyAlignment="1" applyProtection="1">
      <alignment/>
      <protection hidden="1" locked="0"/>
    </xf>
    <xf numFmtId="0" fontId="21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right"/>
      <protection hidden="1"/>
    </xf>
    <xf numFmtId="0" fontId="0" fillId="0" borderId="4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13" fillId="2" borderId="4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5" fillId="2" borderId="2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 locked="0"/>
    </xf>
    <xf numFmtId="0" fontId="0" fillId="4" borderId="7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49" fontId="1" fillId="4" borderId="2" xfId="0" applyNumberFormat="1" applyFont="1" applyFill="1" applyBorder="1" applyAlignment="1" applyProtection="1">
      <alignment/>
      <protection hidden="1" locked="0"/>
    </xf>
    <xf numFmtId="49" fontId="1" fillId="4" borderId="0" xfId="0" applyNumberFormat="1" applyFont="1" applyFill="1" applyBorder="1" applyAlignment="1" applyProtection="1">
      <alignment/>
      <protection hidden="1" locked="0"/>
    </xf>
    <xf numFmtId="49" fontId="1" fillId="4" borderId="1" xfId="0" applyNumberFormat="1" applyFont="1" applyFill="1" applyBorder="1" applyAlignment="1" applyProtection="1">
      <alignment/>
      <protection hidden="1" locked="0"/>
    </xf>
    <xf numFmtId="0" fontId="26" fillId="0" borderId="0" xfId="0" applyFont="1" applyAlignment="1" applyProtection="1">
      <alignment/>
      <protection hidden="1"/>
    </xf>
    <xf numFmtId="49" fontId="0" fillId="5" borderId="9" xfId="0" applyNumberFormat="1" applyFont="1" applyFill="1" applyBorder="1" applyAlignment="1" applyProtection="1">
      <alignment/>
      <protection locked="0"/>
    </xf>
    <xf numFmtId="49" fontId="0" fillId="5" borderId="10" xfId="0" applyNumberFormat="1" applyFont="1" applyFill="1" applyBorder="1" applyAlignment="1" applyProtection="1">
      <alignment/>
      <protection locked="0"/>
    </xf>
    <xf numFmtId="0" fontId="0" fillId="5" borderId="10" xfId="0" applyFont="1" applyFill="1" applyBorder="1" applyAlignment="1" applyProtection="1">
      <alignment/>
      <protection locked="0"/>
    </xf>
    <xf numFmtId="0" fontId="4" fillId="5" borderId="11" xfId="20" applyFill="1" applyBorder="1" applyAlignment="1" applyProtection="1">
      <alignment/>
      <protection locked="0"/>
    </xf>
    <xf numFmtId="0" fontId="0" fillId="5" borderId="9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hidden="1"/>
    </xf>
    <xf numFmtId="49" fontId="0" fillId="4" borderId="3" xfId="0" applyNumberFormat="1" applyFill="1" applyBorder="1" applyAlignment="1" applyProtection="1">
      <alignment/>
      <protection hidden="1" locked="0"/>
    </xf>
    <xf numFmtId="49" fontId="0" fillId="4" borderId="5" xfId="0" applyNumberFormat="1" applyFill="1" applyBorder="1" applyAlignment="1" applyProtection="1">
      <alignment/>
      <protection hidden="1" locked="0"/>
    </xf>
    <xf numFmtId="49" fontId="0" fillId="4" borderId="8" xfId="0" applyNumberFormat="1" applyFill="1" applyBorder="1" applyAlignment="1" applyProtection="1">
      <alignment/>
      <protection hidden="1" locked="0"/>
    </xf>
    <xf numFmtId="0" fontId="0" fillId="6" borderId="3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27" fillId="0" borderId="0" xfId="0" applyFont="1" applyAlignment="1" applyProtection="1">
      <alignment horizontal="left" vertical="top"/>
      <protection hidden="1"/>
    </xf>
    <xf numFmtId="167" fontId="13" fillId="2" borderId="0" xfId="0" applyNumberFormat="1" applyFont="1" applyFill="1" applyBorder="1" applyAlignment="1" applyProtection="1">
      <alignment horizontal="left"/>
      <protection locked="0"/>
    </xf>
    <xf numFmtId="0" fontId="28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29" fillId="0" borderId="0" xfId="0" applyFont="1" applyAlignment="1">
      <alignment/>
    </xf>
    <xf numFmtId="0" fontId="0" fillId="0" borderId="0" xfId="0" applyAlignment="1">
      <alignment vertical="top"/>
    </xf>
    <xf numFmtId="0" fontId="30" fillId="7" borderId="15" xfId="0" applyFont="1" applyFill="1" applyBorder="1" applyAlignment="1">
      <alignment vertical="top" wrapText="1"/>
    </xf>
    <xf numFmtId="0" fontId="30" fillId="7" borderId="15" xfId="0" applyFont="1" applyFill="1" applyBorder="1" applyAlignment="1" quotePrefix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b/>
        <i/>
        <color rgb="FF969696"/>
      </font>
      <border/>
    </dxf>
    <dxf>
      <font>
        <b val="0"/>
        <color rgb="FF808080"/>
      </font>
      <border/>
    </dxf>
    <dxf>
      <font>
        <b/>
        <i/>
        <color rgb="FF808080"/>
      </font>
      <border/>
    </dxf>
    <dxf>
      <font>
        <b val="0"/>
        <color rgb="FF969696"/>
      </font>
      <border/>
    </dxf>
    <dxf>
      <font>
        <b/>
        <i/>
        <strike val="0"/>
        <color auto="1"/>
      </font>
      <border/>
    </dxf>
    <dxf>
      <font>
        <b/>
        <i/>
        <color rgb="FFFF0000"/>
      </font>
      <border/>
    </dxf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38100</xdr:rowOff>
    </xdr:from>
    <xdr:to>
      <xdr:col>5</xdr:col>
      <xdr:colOff>400050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8100"/>
          <a:ext cx="3905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oneCellAnchor>
    <xdr:from>
      <xdr:col>2</xdr:col>
      <xdr:colOff>314325</xdr:colOff>
      <xdr:row>2</xdr:row>
      <xdr:rowOff>28575</xdr:rowOff>
    </xdr:from>
    <xdr:ext cx="1257300" cy="381000"/>
    <xdr:sp>
      <xdr:nvSpPr>
        <xdr:cNvPr id="2" name="AutoShape 3"/>
        <xdr:cNvSpPr>
          <a:spLocks/>
        </xdr:cNvSpPr>
      </xdr:nvSpPr>
      <xdr:spPr>
        <a:xfrm>
          <a:off x="1409700" y="352425"/>
          <a:ext cx="1257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400" b="0" i="1" u="none" baseline="0">
              <a:solidFill>
                <a:srgbClr val="808080"/>
              </a:solidFill>
            </a:rPr>
            <a:t>Precision</a:t>
          </a:r>
        </a:p>
      </xdr:txBody>
    </xdr:sp>
    <xdr:clientData/>
  </xdr:oneCellAnchor>
  <xdr:oneCellAnchor>
    <xdr:from>
      <xdr:col>4</xdr:col>
      <xdr:colOff>276225</xdr:colOff>
      <xdr:row>2</xdr:row>
      <xdr:rowOff>28575</xdr:rowOff>
    </xdr:from>
    <xdr:ext cx="47625" cy="381000"/>
    <xdr:sp>
      <xdr:nvSpPr>
        <xdr:cNvPr id="3" name="AutoShape 4"/>
        <xdr:cNvSpPr>
          <a:spLocks/>
        </xdr:cNvSpPr>
      </xdr:nvSpPr>
      <xdr:spPr>
        <a:xfrm>
          <a:off x="2800350" y="352425"/>
          <a:ext cx="47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4</xdr:col>
      <xdr:colOff>390525</xdr:colOff>
      <xdr:row>2</xdr:row>
      <xdr:rowOff>28575</xdr:rowOff>
    </xdr:from>
    <xdr:ext cx="733425" cy="381000"/>
    <xdr:sp>
      <xdr:nvSpPr>
        <xdr:cNvPr id="4" name="AutoShape 5"/>
        <xdr:cNvSpPr>
          <a:spLocks/>
        </xdr:cNvSpPr>
      </xdr:nvSpPr>
      <xdr:spPr>
        <a:xfrm>
          <a:off x="2914650" y="352425"/>
          <a:ext cx="733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400" b="0" i="1" u="none" baseline="0">
              <a:solidFill>
                <a:srgbClr val="FF0000"/>
              </a:solidFill>
            </a:rPr>
            <a:t>Auto</a:t>
          </a:r>
        </a:p>
      </xdr:txBody>
    </xdr:sp>
    <xdr:clientData/>
  </xdr:oneCellAnchor>
  <xdr:oneCellAnchor>
    <xdr:from>
      <xdr:col>5</xdr:col>
      <xdr:colOff>381000</xdr:colOff>
      <xdr:row>2</xdr:row>
      <xdr:rowOff>28575</xdr:rowOff>
    </xdr:from>
    <xdr:ext cx="1285875" cy="381000"/>
    <xdr:sp>
      <xdr:nvSpPr>
        <xdr:cNvPr id="5" name="AutoShape 6"/>
        <xdr:cNvSpPr>
          <a:spLocks/>
        </xdr:cNvSpPr>
      </xdr:nvSpPr>
      <xdr:spPr>
        <a:xfrm>
          <a:off x="3619500" y="352425"/>
          <a:ext cx="1285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400" b="0" i="1" u="none" baseline="0">
              <a:solidFill>
                <a:srgbClr val="808080"/>
              </a:solidFill>
            </a:rPr>
            <a:t>Research</a:t>
          </a:r>
        </a:p>
      </xdr:txBody>
    </xdr:sp>
    <xdr:clientData/>
  </xdr:oneCellAnchor>
  <xdr:twoCellAnchor>
    <xdr:from>
      <xdr:col>2</xdr:col>
      <xdr:colOff>228600</xdr:colOff>
      <xdr:row>33</xdr:row>
      <xdr:rowOff>0</xdr:rowOff>
    </xdr:from>
    <xdr:to>
      <xdr:col>7</xdr:col>
      <xdr:colOff>457200</xdr:colOff>
      <xdr:row>48</xdr:row>
      <xdr:rowOff>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2"/>
        <a:srcRect l="5084" t="10398" r="5084" b="10398"/>
        <a:stretch>
          <a:fillRect/>
        </a:stretch>
      </xdr:blipFill>
      <xdr:spPr>
        <a:xfrm>
          <a:off x="1323975" y="5429250"/>
          <a:ext cx="38004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57150</xdr:colOff>
      <xdr:row>2</xdr:row>
      <xdr:rowOff>66675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0" y="0"/>
          <a:ext cx="25812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NOW with Multiple Lambda, Channel and Thermocouple Expandability!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104775</xdr:rowOff>
    </xdr:from>
    <xdr:to>
      <xdr:col>7</xdr:col>
      <xdr:colOff>57150</xdr:colOff>
      <xdr:row>43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28625"/>
          <a:ext cx="7467600" cy="752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142875</xdr:rowOff>
    </xdr:from>
    <xdr:to>
      <xdr:col>14</xdr:col>
      <xdr:colOff>542925</xdr:colOff>
      <xdr:row>30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9010650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line%20EVO4_Dec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seline_EVO4S_PARkit_July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line"/>
      <sheetName val="Expansion Layout"/>
      <sheetName val="Dash Detai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line"/>
      <sheetName val="Dimensions"/>
      <sheetName val="Layout"/>
      <sheetName val="GS-Dash Detai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5"/>
  <sheetViews>
    <sheetView showGridLines="0" tabSelected="1" zoomScale="80" zoomScaleNormal="80" workbookViewId="0" topLeftCell="A1">
      <selection activeCell="E29" sqref="E29"/>
    </sheetView>
  </sheetViews>
  <sheetFormatPr defaultColWidth="9.140625" defaultRowHeight="12.75"/>
  <cols>
    <col min="1" max="1" width="5.7109375" style="1" customWidth="1"/>
    <col min="2" max="6" width="10.7109375" style="2" customWidth="1"/>
    <col min="7" max="7" width="10.7109375" style="3" customWidth="1"/>
    <col min="8" max="9" width="10.7109375" style="4" customWidth="1"/>
    <col min="10" max="11" width="10.7109375" style="2" customWidth="1"/>
    <col min="12" max="16384" width="9.140625" style="2" customWidth="1"/>
  </cols>
  <sheetData>
    <row r="1" ht="12.75">
      <c r="I1" s="5" t="s">
        <v>332</v>
      </c>
    </row>
    <row r="3" ht="12.75"/>
    <row r="4" ht="12.75"/>
    <row r="5" spans="4:6" ht="13.5" customHeight="1">
      <c r="D5" s="5" t="s">
        <v>0</v>
      </c>
      <c r="E5" s="5"/>
      <c r="F5" s="5"/>
    </row>
    <row r="6" spans="4:8" ht="12.75">
      <c r="D6" s="5" t="s">
        <v>1</v>
      </c>
      <c r="E6" s="5"/>
      <c r="F6" s="5"/>
      <c r="H6" s="6"/>
    </row>
    <row r="7" spans="4:6" ht="12.75">
      <c r="D7" s="5"/>
      <c r="E7" s="5" t="s">
        <v>2</v>
      </c>
      <c r="F7" s="5"/>
    </row>
    <row r="8" spans="4:6" ht="12.75">
      <c r="D8" s="7"/>
      <c r="F8" s="7"/>
    </row>
    <row r="9" ht="12.75">
      <c r="B9" s="2" t="s">
        <v>3</v>
      </c>
    </row>
    <row r="10" spans="2:10" ht="12.75">
      <c r="B10" s="78"/>
      <c r="C10" s="62"/>
      <c r="D10" s="62"/>
      <c r="E10" s="63"/>
      <c r="G10" s="8" t="s">
        <v>4</v>
      </c>
      <c r="H10" s="74"/>
      <c r="I10" s="70"/>
      <c r="J10" s="80"/>
    </row>
    <row r="11" spans="2:10" ht="12.75">
      <c r="B11" s="76"/>
      <c r="C11" s="65"/>
      <c r="D11" s="65"/>
      <c r="E11" s="66"/>
      <c r="G11" s="8" t="s">
        <v>5</v>
      </c>
      <c r="H11" s="75"/>
      <c r="I11" s="71"/>
      <c r="J11" s="81"/>
    </row>
    <row r="12" spans="2:10" ht="12.75">
      <c r="B12" s="64"/>
      <c r="C12" s="65"/>
      <c r="D12" s="65"/>
      <c r="E12" s="66"/>
      <c r="G12" s="8" t="s">
        <v>5</v>
      </c>
      <c r="H12" s="76"/>
      <c r="I12" s="71"/>
      <c r="J12" s="81"/>
    </row>
    <row r="13" spans="2:10" ht="12.75">
      <c r="B13" s="67"/>
      <c r="C13" s="68"/>
      <c r="D13" s="68"/>
      <c r="E13" s="69"/>
      <c r="G13" s="8" t="s">
        <v>6</v>
      </c>
      <c r="H13" s="77"/>
      <c r="I13" s="72"/>
      <c r="J13" s="82"/>
    </row>
    <row r="14" spans="2:9" ht="12.75">
      <c r="B14" s="9"/>
      <c r="C14" s="9"/>
      <c r="D14" s="9"/>
      <c r="E14" s="9"/>
      <c r="I14" s="10"/>
    </row>
    <row r="15" ht="18.75">
      <c r="F15" s="11" t="s">
        <v>7</v>
      </c>
    </row>
    <row r="16" spans="2:6" ht="12.75">
      <c r="B16" s="2" t="s">
        <v>8</v>
      </c>
      <c r="C16" s="4" t="s">
        <v>223</v>
      </c>
      <c r="D16" s="1"/>
      <c r="E16" s="1"/>
      <c r="F16" s="1"/>
    </row>
    <row r="17" spans="2:6" ht="12.75">
      <c r="B17" s="2" t="s">
        <v>9</v>
      </c>
      <c r="C17" s="12" t="s">
        <v>163</v>
      </c>
      <c r="D17" s="1"/>
      <c r="E17" s="1"/>
      <c r="F17" s="1"/>
    </row>
    <row r="18" spans="1:10" ht="12.75">
      <c r="A18" s="13"/>
      <c r="B18" s="14"/>
      <c r="C18" s="14"/>
      <c r="D18" s="14"/>
      <c r="E18" s="14"/>
      <c r="F18" s="14"/>
      <c r="H18" s="3"/>
      <c r="I18" s="15" t="s">
        <v>10</v>
      </c>
      <c r="J18" s="15" t="s">
        <v>11</v>
      </c>
    </row>
    <row r="19" spans="1:10" s="4" customFormat="1" ht="12.75">
      <c r="A19" s="13">
        <v>1</v>
      </c>
      <c r="B19" s="6" t="s">
        <v>309</v>
      </c>
      <c r="C19" s="6"/>
      <c r="D19" s="6"/>
      <c r="E19" s="6"/>
      <c r="F19" s="6"/>
      <c r="H19" s="3" t="s">
        <v>12</v>
      </c>
      <c r="I19" s="4">
        <v>1475</v>
      </c>
      <c r="J19" s="4">
        <f>A19*I19</f>
        <v>1475</v>
      </c>
    </row>
    <row r="20" spans="1:10" ht="12.75">
      <c r="A20" s="13"/>
      <c r="B20" s="53" t="s">
        <v>301</v>
      </c>
      <c r="C20" s="16" t="s">
        <v>224</v>
      </c>
      <c r="D20" s="16"/>
      <c r="E20" s="16"/>
      <c r="F20" s="16"/>
      <c r="G20" s="17"/>
      <c r="H20" s="18"/>
      <c r="I20" s="18"/>
      <c r="J20" s="19"/>
    </row>
    <row r="21" spans="1:10" ht="12.75">
      <c r="A21" s="13"/>
      <c r="B21" s="52"/>
      <c r="C21" s="14" t="s">
        <v>105</v>
      </c>
      <c r="D21" s="14"/>
      <c r="E21" s="14"/>
      <c r="F21" s="14"/>
      <c r="G21" s="21"/>
      <c r="H21" s="6"/>
      <c r="I21" s="6"/>
      <c r="J21" s="22"/>
    </row>
    <row r="22" spans="1:10" ht="12.75">
      <c r="A22" s="13"/>
      <c r="B22" s="52"/>
      <c r="C22" s="14" t="s">
        <v>300</v>
      </c>
      <c r="D22" s="14"/>
      <c r="E22" s="14"/>
      <c r="F22" s="14"/>
      <c r="G22" s="21"/>
      <c r="H22" s="6"/>
      <c r="I22" s="6"/>
      <c r="J22" s="22"/>
    </row>
    <row r="23" spans="1:10" ht="12.75">
      <c r="A23" s="13"/>
      <c r="B23" s="52"/>
      <c r="C23" s="14" t="s">
        <v>225</v>
      </c>
      <c r="D23" s="14"/>
      <c r="E23" s="14"/>
      <c r="F23" s="14"/>
      <c r="G23" s="21"/>
      <c r="H23" s="6"/>
      <c r="I23" s="6"/>
      <c r="J23" s="22"/>
    </row>
    <row r="24" spans="1:10" ht="12.75">
      <c r="A24" s="13"/>
      <c r="B24" s="52"/>
      <c r="C24" s="14" t="s">
        <v>160</v>
      </c>
      <c r="D24" s="14"/>
      <c r="E24" s="14"/>
      <c r="F24" s="14"/>
      <c r="G24" s="21"/>
      <c r="H24" s="6"/>
      <c r="I24" s="6"/>
      <c r="J24" s="22"/>
    </row>
    <row r="25" spans="1:10" ht="12.75">
      <c r="A25" s="13"/>
      <c r="B25" s="52"/>
      <c r="C25" s="14" t="s">
        <v>161</v>
      </c>
      <c r="D25" s="14"/>
      <c r="E25" s="14"/>
      <c r="F25" s="14"/>
      <c r="G25" s="21"/>
      <c r="H25" s="6"/>
      <c r="I25" s="6"/>
      <c r="J25" s="22"/>
    </row>
    <row r="26" spans="1:10" ht="12.75">
      <c r="A26" s="13"/>
      <c r="B26" s="52"/>
      <c r="C26" s="14" t="s">
        <v>302</v>
      </c>
      <c r="D26" s="14"/>
      <c r="E26" s="14"/>
      <c r="F26" s="14"/>
      <c r="G26" s="21"/>
      <c r="H26" s="6"/>
      <c r="I26" s="6"/>
      <c r="J26" s="22"/>
    </row>
    <row r="27" spans="1:10" ht="12.75">
      <c r="A27" s="13"/>
      <c r="B27" s="52"/>
      <c r="C27" s="14" t="s">
        <v>226</v>
      </c>
      <c r="D27" s="14"/>
      <c r="E27" s="14"/>
      <c r="F27" s="14"/>
      <c r="G27" s="21"/>
      <c r="H27" s="6"/>
      <c r="I27" s="6"/>
      <c r="J27" s="22"/>
    </row>
    <row r="28" spans="1:10" ht="12.75">
      <c r="A28" s="13"/>
      <c r="B28" s="52"/>
      <c r="C28" s="14" t="s">
        <v>162</v>
      </c>
      <c r="D28" s="14"/>
      <c r="E28" s="14"/>
      <c r="F28" s="14"/>
      <c r="G28" s="21"/>
      <c r="H28" s="6"/>
      <c r="I28" s="6"/>
      <c r="J28" s="22"/>
    </row>
    <row r="29" spans="1:10" ht="12.75">
      <c r="A29" s="13"/>
      <c r="B29" s="52"/>
      <c r="C29" s="14" t="s">
        <v>297</v>
      </c>
      <c r="D29" s="14"/>
      <c r="E29" s="14"/>
      <c r="F29" s="14"/>
      <c r="G29" s="21"/>
      <c r="H29" s="6"/>
      <c r="I29" s="6"/>
      <c r="J29" s="22"/>
    </row>
    <row r="30" spans="1:10" ht="12.75">
      <c r="A30" s="13"/>
      <c r="B30" s="52"/>
      <c r="C30" s="14" t="s">
        <v>325</v>
      </c>
      <c r="D30" s="14"/>
      <c r="E30" s="14"/>
      <c r="F30" s="14"/>
      <c r="G30" s="21"/>
      <c r="H30" s="6"/>
      <c r="I30" s="6"/>
      <c r="J30" s="22"/>
    </row>
    <row r="31" spans="1:10" ht="12.75">
      <c r="A31" s="13"/>
      <c r="B31" s="52"/>
      <c r="C31" s="14" t="s">
        <v>227</v>
      </c>
      <c r="D31" s="14"/>
      <c r="E31" s="14"/>
      <c r="F31" s="14"/>
      <c r="G31" s="21"/>
      <c r="H31" s="6"/>
      <c r="I31" s="6"/>
      <c r="J31" s="22"/>
    </row>
    <row r="32" spans="1:10" ht="12.75">
      <c r="A32" s="13"/>
      <c r="B32" s="52"/>
      <c r="C32" s="14" t="s">
        <v>228</v>
      </c>
      <c r="D32" s="14"/>
      <c r="E32" s="14"/>
      <c r="F32" s="14"/>
      <c r="G32" s="21"/>
      <c r="H32" s="6"/>
      <c r="I32" s="6"/>
      <c r="J32" s="22"/>
    </row>
    <row r="33" spans="1:10" ht="12.75">
      <c r="A33" s="13"/>
      <c r="B33" s="52"/>
      <c r="C33" s="14"/>
      <c r="D33" s="14"/>
      <c r="E33" s="14"/>
      <c r="F33" s="14"/>
      <c r="G33" s="21"/>
      <c r="H33" s="6"/>
      <c r="I33" s="6"/>
      <c r="J33" s="22"/>
    </row>
    <row r="34" spans="1:10" ht="12.75">
      <c r="A34" s="13"/>
      <c r="B34" s="52"/>
      <c r="C34" s="14"/>
      <c r="D34" s="14"/>
      <c r="E34" s="14"/>
      <c r="F34" s="14"/>
      <c r="G34" s="21"/>
      <c r="H34" s="6"/>
      <c r="I34" s="6"/>
      <c r="J34" s="22"/>
    </row>
    <row r="35" spans="1:10" ht="12.75">
      <c r="A35" s="13"/>
      <c r="B35" s="52"/>
      <c r="C35" s="14"/>
      <c r="D35" s="14"/>
      <c r="E35" s="14"/>
      <c r="F35" s="14"/>
      <c r="G35" s="21"/>
      <c r="H35" s="6"/>
      <c r="I35" s="6"/>
      <c r="J35" s="22"/>
    </row>
    <row r="36" spans="1:10" ht="12.75">
      <c r="A36" s="13"/>
      <c r="B36" s="52"/>
      <c r="C36" s="14"/>
      <c r="D36" s="14"/>
      <c r="E36" s="14"/>
      <c r="F36" s="14"/>
      <c r="G36" s="21"/>
      <c r="H36" s="6"/>
      <c r="I36" s="6"/>
      <c r="J36" s="22"/>
    </row>
    <row r="37" spans="1:10" ht="12.75">
      <c r="A37" s="13"/>
      <c r="B37" s="52"/>
      <c r="C37" s="14"/>
      <c r="D37" s="14"/>
      <c r="E37" s="14"/>
      <c r="F37" s="14"/>
      <c r="G37" s="21"/>
      <c r="H37" s="6"/>
      <c r="I37" s="6"/>
      <c r="J37" s="22"/>
    </row>
    <row r="38" spans="1:10" ht="12.75">
      <c r="A38" s="13"/>
      <c r="B38" s="52"/>
      <c r="C38" s="14"/>
      <c r="D38" s="14"/>
      <c r="E38" s="14"/>
      <c r="F38" s="14"/>
      <c r="G38" s="21"/>
      <c r="H38" s="6"/>
      <c r="I38" s="6"/>
      <c r="J38" s="22"/>
    </row>
    <row r="39" spans="1:10" ht="12.75">
      <c r="A39" s="13"/>
      <c r="B39" s="52"/>
      <c r="C39" s="14"/>
      <c r="D39" s="14"/>
      <c r="E39" s="14"/>
      <c r="F39" s="14"/>
      <c r="G39" s="21"/>
      <c r="H39" s="6"/>
      <c r="I39" s="6"/>
      <c r="J39" s="22"/>
    </row>
    <row r="40" spans="1:10" ht="12.75">
      <c r="A40" s="13"/>
      <c r="B40" s="52"/>
      <c r="C40" s="14"/>
      <c r="D40" s="14"/>
      <c r="E40" s="14"/>
      <c r="F40" s="14"/>
      <c r="G40" s="21"/>
      <c r="H40" s="6"/>
      <c r="I40" s="6"/>
      <c r="J40" s="22"/>
    </row>
    <row r="41" spans="1:10" ht="12.75">
      <c r="A41" s="13"/>
      <c r="B41" s="52"/>
      <c r="C41" s="14"/>
      <c r="D41" s="14"/>
      <c r="E41" s="14"/>
      <c r="F41" s="14"/>
      <c r="G41" s="21"/>
      <c r="H41" s="6"/>
      <c r="I41" s="6"/>
      <c r="J41" s="22"/>
    </row>
    <row r="42" spans="1:10" ht="12.75">
      <c r="A42" s="13"/>
      <c r="B42" s="52"/>
      <c r="C42" s="14"/>
      <c r="D42" s="14"/>
      <c r="E42" s="14"/>
      <c r="F42" s="14"/>
      <c r="G42" s="21"/>
      <c r="H42" s="6"/>
      <c r="I42" s="6"/>
      <c r="J42" s="22"/>
    </row>
    <row r="43" spans="1:10" ht="12.75">
      <c r="A43" s="13"/>
      <c r="B43" s="52"/>
      <c r="C43" s="14"/>
      <c r="D43" s="14"/>
      <c r="E43" s="14"/>
      <c r="F43" s="14"/>
      <c r="G43" s="21"/>
      <c r="H43" s="6"/>
      <c r="I43" s="6"/>
      <c r="J43" s="22"/>
    </row>
    <row r="44" spans="1:10" ht="12.75">
      <c r="A44" s="13"/>
      <c r="B44" s="52"/>
      <c r="C44" s="14"/>
      <c r="D44" s="14"/>
      <c r="E44" s="14"/>
      <c r="F44" s="14"/>
      <c r="G44" s="21"/>
      <c r="H44" s="6"/>
      <c r="I44" s="6"/>
      <c r="J44" s="22"/>
    </row>
    <row r="45" spans="1:10" ht="12.75">
      <c r="A45" s="13"/>
      <c r="B45" s="52"/>
      <c r="C45" s="14"/>
      <c r="D45" s="14"/>
      <c r="E45" s="14"/>
      <c r="F45" s="14"/>
      <c r="G45" s="21"/>
      <c r="H45" s="6"/>
      <c r="I45" s="6"/>
      <c r="J45" s="22"/>
    </row>
    <row r="46" spans="1:10" ht="12.75">
      <c r="A46" s="13"/>
      <c r="B46" s="52"/>
      <c r="C46" s="14"/>
      <c r="D46" s="14"/>
      <c r="E46" s="14"/>
      <c r="F46" s="14"/>
      <c r="G46" s="21"/>
      <c r="H46" s="6"/>
      <c r="I46" s="6"/>
      <c r="J46" s="22"/>
    </row>
    <row r="47" spans="1:10" ht="12.75">
      <c r="A47" s="13"/>
      <c r="B47" s="52"/>
      <c r="C47" s="14"/>
      <c r="D47" s="14"/>
      <c r="E47" s="14"/>
      <c r="F47" s="14"/>
      <c r="G47" s="21"/>
      <c r="H47" s="6"/>
      <c r="I47" s="6"/>
      <c r="J47" s="22"/>
    </row>
    <row r="48" spans="1:10" ht="12.75">
      <c r="A48" s="13"/>
      <c r="B48" s="52"/>
      <c r="C48" s="14"/>
      <c r="D48" s="14"/>
      <c r="E48" s="14"/>
      <c r="F48" s="14"/>
      <c r="G48" s="21"/>
      <c r="H48" s="6"/>
      <c r="I48" s="6"/>
      <c r="J48" s="22"/>
    </row>
    <row r="49" spans="1:10" ht="12.75">
      <c r="A49" s="13"/>
      <c r="B49" s="20"/>
      <c r="C49" s="14"/>
      <c r="D49" s="14"/>
      <c r="E49" s="14"/>
      <c r="F49" s="14"/>
      <c r="G49" s="21"/>
      <c r="H49" s="6"/>
      <c r="I49" s="6"/>
      <c r="J49" s="22"/>
    </row>
    <row r="50" spans="1:10" ht="12.75">
      <c r="A50" s="13"/>
      <c r="B50" s="23" t="s">
        <v>282</v>
      </c>
      <c r="C50" s="14"/>
      <c r="D50" s="14" t="s">
        <v>230</v>
      </c>
      <c r="E50" s="14"/>
      <c r="F50" s="14"/>
      <c r="G50" s="21"/>
      <c r="H50" s="6"/>
      <c r="I50" s="6"/>
      <c r="J50" s="22"/>
    </row>
    <row r="51" spans="1:10" ht="12.75">
      <c r="A51" s="13"/>
      <c r="B51" s="23"/>
      <c r="C51" s="14"/>
      <c r="D51" s="14" t="s">
        <v>229</v>
      </c>
      <c r="E51" s="14"/>
      <c r="F51" s="14"/>
      <c r="G51" s="21"/>
      <c r="H51" s="6"/>
      <c r="I51" s="6"/>
      <c r="J51" s="22"/>
    </row>
    <row r="52" spans="1:10" ht="12.75">
      <c r="A52" s="13"/>
      <c r="B52" s="20"/>
      <c r="C52" s="14"/>
      <c r="D52" s="14" t="s">
        <v>231</v>
      </c>
      <c r="E52" s="14"/>
      <c r="F52" s="14"/>
      <c r="G52" s="21"/>
      <c r="H52" s="6"/>
      <c r="I52" s="6"/>
      <c r="J52" s="22"/>
    </row>
    <row r="53" spans="1:10" ht="12.75">
      <c r="A53" s="13"/>
      <c r="B53" s="52"/>
      <c r="C53" s="14"/>
      <c r="D53" s="14" t="s">
        <v>232</v>
      </c>
      <c r="E53" s="14"/>
      <c r="F53" s="14"/>
      <c r="G53" s="21"/>
      <c r="H53" s="6"/>
      <c r="I53" s="6"/>
      <c r="J53" s="22"/>
    </row>
    <row r="54" spans="1:10" ht="12.75">
      <c r="A54" s="13"/>
      <c r="B54" s="52"/>
      <c r="C54" s="14"/>
      <c r="D54" s="14" t="s">
        <v>233</v>
      </c>
      <c r="E54" s="14"/>
      <c r="F54" s="14"/>
      <c r="G54" s="21"/>
      <c r="H54" s="6"/>
      <c r="I54" s="6"/>
      <c r="J54" s="22"/>
    </row>
    <row r="55" spans="1:10" ht="12.75">
      <c r="A55" s="13"/>
      <c r="B55" s="52"/>
      <c r="C55" s="14"/>
      <c r="D55" s="14" t="s">
        <v>234</v>
      </c>
      <c r="E55" s="14"/>
      <c r="F55" s="14"/>
      <c r="G55" s="21"/>
      <c r="H55" s="6"/>
      <c r="I55" s="6"/>
      <c r="J55" s="22"/>
    </row>
    <row r="56" spans="1:10" ht="12.75">
      <c r="A56" s="13"/>
      <c r="B56" s="20"/>
      <c r="C56" s="14"/>
      <c r="D56" s="14" t="s">
        <v>235</v>
      </c>
      <c r="E56" s="14"/>
      <c r="F56" s="14"/>
      <c r="G56" s="21"/>
      <c r="H56" s="6"/>
      <c r="I56" s="6"/>
      <c r="J56" s="22"/>
    </row>
    <row r="57" spans="1:10" ht="12.75">
      <c r="A57" s="13"/>
      <c r="B57" s="20"/>
      <c r="C57" s="14"/>
      <c r="D57" s="14" t="s">
        <v>174</v>
      </c>
      <c r="E57" s="14"/>
      <c r="F57" s="14"/>
      <c r="G57" s="21"/>
      <c r="H57" s="6"/>
      <c r="I57" s="6"/>
      <c r="J57" s="22"/>
    </row>
    <row r="58" spans="1:10" ht="12.75">
      <c r="A58" s="13"/>
      <c r="B58" s="20"/>
      <c r="C58" s="14"/>
      <c r="D58" s="14"/>
      <c r="E58" s="14"/>
      <c r="F58" s="14"/>
      <c r="G58" s="21"/>
      <c r="H58" s="6"/>
      <c r="I58" s="6"/>
      <c r="J58" s="22"/>
    </row>
    <row r="59" spans="1:10" ht="12.75">
      <c r="A59" s="13"/>
      <c r="B59" s="23" t="s">
        <v>236</v>
      </c>
      <c r="C59" s="14"/>
      <c r="D59" s="14"/>
      <c r="E59" s="14"/>
      <c r="F59" s="14"/>
      <c r="G59" s="21"/>
      <c r="H59" s="6"/>
      <c r="I59" s="6"/>
      <c r="J59" s="22"/>
    </row>
    <row r="60" spans="1:10" ht="12.75">
      <c r="A60" s="13"/>
      <c r="B60" s="20"/>
      <c r="C60" s="24"/>
      <c r="D60" s="24"/>
      <c r="E60" s="14"/>
      <c r="F60" s="14"/>
      <c r="G60" s="21"/>
      <c r="H60" s="6"/>
      <c r="I60" s="6"/>
      <c r="J60" s="22"/>
    </row>
    <row r="61" spans="1:10" ht="12.75">
      <c r="A61" s="13"/>
      <c r="B61" s="23" t="s">
        <v>13</v>
      </c>
      <c r="C61" s="24"/>
      <c r="D61" s="25" t="s">
        <v>14</v>
      </c>
      <c r="E61" s="25"/>
      <c r="F61" s="25"/>
      <c r="G61" s="21"/>
      <c r="H61" s="6"/>
      <c r="I61" s="6"/>
      <c r="J61" s="22"/>
    </row>
    <row r="62" spans="1:10" ht="12.75">
      <c r="A62" s="13"/>
      <c r="B62" s="52" t="s">
        <v>285</v>
      </c>
      <c r="C62" s="24"/>
      <c r="D62" s="24"/>
      <c r="E62" s="14"/>
      <c r="F62" s="14"/>
      <c r="G62" s="21"/>
      <c r="H62" s="6"/>
      <c r="I62" s="6"/>
      <c r="J62" s="22"/>
    </row>
    <row r="63" spans="1:10" ht="12.75">
      <c r="A63" s="13"/>
      <c r="B63" s="20" t="s">
        <v>319</v>
      </c>
      <c r="C63" s="24"/>
      <c r="D63" s="24"/>
      <c r="E63" s="14"/>
      <c r="F63" s="14"/>
      <c r="G63" s="21"/>
      <c r="H63" s="6"/>
      <c r="I63" s="6"/>
      <c r="J63" s="22"/>
    </row>
    <row r="64" spans="1:10" ht="12.75">
      <c r="A64" s="13"/>
      <c r="B64" s="20" t="s">
        <v>320</v>
      </c>
      <c r="C64" s="24"/>
      <c r="D64" s="24"/>
      <c r="E64" s="14"/>
      <c r="F64" s="14"/>
      <c r="G64" s="21"/>
      <c r="H64" s="6"/>
      <c r="I64" s="6"/>
      <c r="J64" s="22"/>
    </row>
    <row r="65" spans="1:10" ht="12.75">
      <c r="A65" s="13"/>
      <c r="B65" s="20" t="s">
        <v>321</v>
      </c>
      <c r="C65" s="24"/>
      <c r="D65" s="24"/>
      <c r="E65" s="14"/>
      <c r="F65" s="14"/>
      <c r="G65" s="21"/>
      <c r="H65" s="6"/>
      <c r="I65" s="6"/>
      <c r="J65" s="22"/>
    </row>
    <row r="66" spans="1:10" ht="12.75">
      <c r="A66" s="13"/>
      <c r="B66" s="52" t="s">
        <v>283</v>
      </c>
      <c r="C66" s="24"/>
      <c r="D66" s="24"/>
      <c r="E66" s="14"/>
      <c r="F66" s="14"/>
      <c r="G66" s="21"/>
      <c r="H66" s="6"/>
      <c r="I66" s="6"/>
      <c r="J66" s="22"/>
    </row>
    <row r="67" spans="1:10" ht="12.75">
      <c r="A67" s="13"/>
      <c r="B67" s="20"/>
      <c r="C67" s="24"/>
      <c r="D67" s="6" t="s">
        <v>15</v>
      </c>
      <c r="E67" s="14" t="s">
        <v>284</v>
      </c>
      <c r="F67" s="14"/>
      <c r="G67" s="21"/>
      <c r="H67" s="6"/>
      <c r="I67" s="6"/>
      <c r="J67" s="22"/>
    </row>
    <row r="68" spans="1:10" ht="12.75">
      <c r="A68" s="13"/>
      <c r="B68" s="20"/>
      <c r="C68" s="24"/>
      <c r="D68" s="6" t="s">
        <v>16</v>
      </c>
      <c r="E68" s="14" t="s">
        <v>322</v>
      </c>
      <c r="F68" s="14"/>
      <c r="G68" s="21"/>
      <c r="H68" s="6"/>
      <c r="I68" s="6"/>
      <c r="J68" s="22"/>
    </row>
    <row r="69" spans="1:10" ht="12.75">
      <c r="A69" s="13"/>
      <c r="B69" s="23" t="s">
        <v>17</v>
      </c>
      <c r="C69" s="26" t="s">
        <v>18</v>
      </c>
      <c r="D69" s="24"/>
      <c r="E69" s="14"/>
      <c r="F69" s="14"/>
      <c r="G69" s="21"/>
      <c r="H69" s="14"/>
      <c r="I69" s="14"/>
      <c r="J69" s="22"/>
    </row>
    <row r="70" spans="1:10" ht="12.75">
      <c r="A70" s="13"/>
      <c r="B70" s="23" t="s">
        <v>287</v>
      </c>
      <c r="C70" s="26"/>
      <c r="D70" s="24"/>
      <c r="E70" s="14"/>
      <c r="F70" s="14"/>
      <c r="G70" s="21"/>
      <c r="H70" s="14"/>
      <c r="I70" s="14"/>
      <c r="J70" s="22"/>
    </row>
    <row r="71" spans="1:10" ht="12.75">
      <c r="A71" s="13"/>
      <c r="B71" s="23" t="s">
        <v>286</v>
      </c>
      <c r="C71" s="24"/>
      <c r="D71" s="24"/>
      <c r="E71" s="14"/>
      <c r="F71" s="6" t="s">
        <v>19</v>
      </c>
      <c r="G71" s="24"/>
      <c r="H71" s="24"/>
      <c r="I71" s="14"/>
      <c r="J71" s="22"/>
    </row>
    <row r="72" spans="1:10" ht="12.75">
      <c r="A72" s="13"/>
      <c r="B72" s="86" t="s">
        <v>323</v>
      </c>
      <c r="C72" s="87"/>
      <c r="D72" s="87"/>
      <c r="E72" s="87"/>
      <c r="F72" s="88" t="s">
        <v>324</v>
      </c>
      <c r="G72" s="89"/>
      <c r="H72" s="89"/>
      <c r="I72" s="87"/>
      <c r="J72" s="90"/>
    </row>
    <row r="73" spans="1:6" ht="12.75">
      <c r="A73" s="13"/>
      <c r="B73" s="24"/>
      <c r="C73" s="24"/>
      <c r="D73" s="24"/>
      <c r="E73" s="14"/>
      <c r="F73" s="14"/>
    </row>
    <row r="74" spans="2:8" ht="13.5" customHeight="1">
      <c r="B74" s="27" t="s">
        <v>20</v>
      </c>
      <c r="C74" s="28"/>
      <c r="D74" s="28"/>
      <c r="H74" s="4" t="s">
        <v>172</v>
      </c>
    </row>
    <row r="75" spans="2:4" ht="13.5" customHeight="1">
      <c r="B75" s="29" t="s">
        <v>21</v>
      </c>
      <c r="C75" s="28"/>
      <c r="D75" s="28"/>
    </row>
    <row r="76" spans="1:10" s="28" customFormat="1" ht="13.5" customHeight="1">
      <c r="A76" s="49">
        <v>0</v>
      </c>
      <c r="B76" s="50" t="s">
        <v>175</v>
      </c>
      <c r="C76" s="50"/>
      <c r="D76" s="50"/>
      <c r="E76" s="50"/>
      <c r="F76" s="50"/>
      <c r="G76" s="51"/>
      <c r="H76" s="50" t="s">
        <v>164</v>
      </c>
      <c r="I76" s="50">
        <v>215</v>
      </c>
      <c r="J76" s="50">
        <f>A76*I76</f>
        <v>0</v>
      </c>
    </row>
    <row r="77" spans="2:10" ht="13.5" customHeight="1">
      <c r="B77" s="2" t="s">
        <v>106</v>
      </c>
      <c r="C77" s="28"/>
      <c r="D77" s="28"/>
      <c r="E77" s="28"/>
      <c r="F77" s="28"/>
      <c r="H77" s="50"/>
      <c r="J77" s="4"/>
    </row>
    <row r="78" spans="1:11" s="28" customFormat="1" ht="12.75">
      <c r="A78" s="49">
        <v>0</v>
      </c>
      <c r="B78" s="50" t="s">
        <v>107</v>
      </c>
      <c r="C78" s="50"/>
      <c r="D78" s="50"/>
      <c r="E78" s="50"/>
      <c r="F78" s="50"/>
      <c r="G78" s="51"/>
      <c r="H78" s="50" t="s">
        <v>164</v>
      </c>
      <c r="I78" s="50">
        <v>175</v>
      </c>
      <c r="J78" s="50">
        <f>A78*I78</f>
        <v>0</v>
      </c>
      <c r="K78" s="2"/>
    </row>
    <row r="79" spans="1:11" s="28" customFormat="1" ht="12.75">
      <c r="A79" s="31"/>
      <c r="B79" s="2" t="s">
        <v>108</v>
      </c>
      <c r="G79" s="3"/>
      <c r="H79" s="50"/>
      <c r="I79" s="4"/>
      <c r="J79" s="4"/>
      <c r="K79" s="2"/>
    </row>
    <row r="80" spans="1:11" s="28" customFormat="1" ht="12.75">
      <c r="A80" s="49">
        <v>0</v>
      </c>
      <c r="B80" s="50" t="s">
        <v>109</v>
      </c>
      <c r="C80" s="50"/>
      <c r="D80" s="50"/>
      <c r="E80" s="50"/>
      <c r="F80" s="50"/>
      <c r="G80" s="51"/>
      <c r="H80" s="50" t="s">
        <v>165</v>
      </c>
      <c r="I80" s="50">
        <v>65</v>
      </c>
      <c r="J80" s="50">
        <f>A80*I80</f>
        <v>0</v>
      </c>
      <c r="K80" s="2"/>
    </row>
    <row r="81" spans="1:11" s="28" customFormat="1" ht="12.75">
      <c r="A81" s="31"/>
      <c r="B81" s="28" t="s">
        <v>110</v>
      </c>
      <c r="G81" s="3"/>
      <c r="H81" s="50"/>
      <c r="I81" s="4"/>
      <c r="J81" s="4"/>
      <c r="K81" s="2"/>
    </row>
    <row r="82" spans="1:10" s="28" customFormat="1" ht="13.5" customHeight="1">
      <c r="A82" s="49">
        <v>0</v>
      </c>
      <c r="B82" s="50" t="s">
        <v>22</v>
      </c>
      <c r="C82" s="50"/>
      <c r="D82" s="50"/>
      <c r="E82" s="50"/>
      <c r="F82" s="50"/>
      <c r="G82" s="51"/>
      <c r="H82" s="50" t="s">
        <v>164</v>
      </c>
      <c r="I82" s="50">
        <v>329</v>
      </c>
      <c r="J82" s="50">
        <f>A82*I82</f>
        <v>0</v>
      </c>
    </row>
    <row r="83" spans="2:8" ht="13.5" customHeight="1">
      <c r="B83" s="2" t="s">
        <v>136</v>
      </c>
      <c r="C83" s="28"/>
      <c r="D83" s="28"/>
      <c r="E83" s="28"/>
      <c r="F83" s="28"/>
      <c r="H83" s="50"/>
    </row>
    <row r="84" spans="1:10" ht="13.5" customHeight="1">
      <c r="A84" s="49">
        <v>0</v>
      </c>
      <c r="B84" s="50" t="s">
        <v>22</v>
      </c>
      <c r="C84" s="50"/>
      <c r="D84" s="50"/>
      <c r="E84" s="50"/>
      <c r="F84" s="50"/>
      <c r="G84" s="51"/>
      <c r="H84" s="50" t="s">
        <v>164</v>
      </c>
      <c r="I84" s="50">
        <v>349</v>
      </c>
      <c r="J84" s="50">
        <f>A84*I84</f>
        <v>0</v>
      </c>
    </row>
    <row r="85" spans="2:10" ht="13.5" customHeight="1">
      <c r="B85" s="2" t="s">
        <v>135</v>
      </c>
      <c r="C85" s="28"/>
      <c r="D85" s="28"/>
      <c r="E85" s="28"/>
      <c r="F85" s="28"/>
      <c r="H85" s="50"/>
      <c r="J85" s="4"/>
    </row>
    <row r="86" spans="1:11" ht="13.5" customHeight="1">
      <c r="A86" s="49">
        <v>0</v>
      </c>
      <c r="B86" s="50" t="s">
        <v>176</v>
      </c>
      <c r="C86" s="50"/>
      <c r="D86" s="50"/>
      <c r="E86" s="50"/>
      <c r="F86" s="50"/>
      <c r="G86" s="51"/>
      <c r="H86" s="50" t="s">
        <v>164</v>
      </c>
      <c r="I86" s="50">
        <v>279</v>
      </c>
      <c r="J86" s="50">
        <f>A86*I86</f>
        <v>0</v>
      </c>
      <c r="K86" s="28"/>
    </row>
    <row r="87" spans="1:11" s="28" customFormat="1" ht="13.5" customHeight="1">
      <c r="A87" s="1"/>
      <c r="B87" s="2" t="s">
        <v>178</v>
      </c>
      <c r="G87" s="3"/>
      <c r="H87" s="50"/>
      <c r="I87" s="4"/>
      <c r="J87" s="4"/>
      <c r="K87" s="2"/>
    </row>
    <row r="88" spans="1:11" ht="13.5" customHeight="1">
      <c r="A88" s="49">
        <v>0</v>
      </c>
      <c r="B88" s="50" t="s">
        <v>177</v>
      </c>
      <c r="C88" s="50"/>
      <c r="D88" s="50"/>
      <c r="E88" s="50"/>
      <c r="F88" s="50"/>
      <c r="G88" s="51"/>
      <c r="H88" s="50" t="s">
        <v>164</v>
      </c>
      <c r="I88" s="50">
        <v>289</v>
      </c>
      <c r="J88" s="50">
        <f>A88*I88</f>
        <v>0</v>
      </c>
      <c r="K88" s="28"/>
    </row>
    <row r="89" spans="1:11" s="28" customFormat="1" ht="13.5" customHeight="1">
      <c r="A89" s="1"/>
      <c r="B89" s="2" t="s">
        <v>179</v>
      </c>
      <c r="G89" s="3"/>
      <c r="H89" s="50"/>
      <c r="I89" s="4"/>
      <c r="J89" s="4"/>
      <c r="K89" s="2"/>
    </row>
    <row r="90" spans="1:11" ht="13.5" customHeight="1">
      <c r="A90" s="49">
        <v>0</v>
      </c>
      <c r="B90" s="50" t="s">
        <v>181</v>
      </c>
      <c r="C90" s="50"/>
      <c r="D90" s="50"/>
      <c r="E90" s="50"/>
      <c r="F90" s="50"/>
      <c r="G90" s="51"/>
      <c r="H90" s="50" t="s">
        <v>164</v>
      </c>
      <c r="I90" s="50">
        <v>299</v>
      </c>
      <c r="J90" s="50">
        <f>A90*I90</f>
        <v>0</v>
      </c>
      <c r="K90" s="28"/>
    </row>
    <row r="91" spans="1:11" s="28" customFormat="1" ht="13.5" customHeight="1">
      <c r="A91" s="1"/>
      <c r="B91" s="2" t="s">
        <v>180</v>
      </c>
      <c r="G91" s="3"/>
      <c r="H91" s="50"/>
      <c r="I91" s="4"/>
      <c r="J91" s="4"/>
      <c r="K91" s="2"/>
    </row>
    <row r="92" spans="1:11" ht="13.5" customHeight="1">
      <c r="A92" s="49">
        <v>0</v>
      </c>
      <c r="B92" s="50" t="s">
        <v>103</v>
      </c>
      <c r="C92" s="50"/>
      <c r="D92" s="50"/>
      <c r="E92" s="50"/>
      <c r="F92" s="50"/>
      <c r="G92" s="51"/>
      <c r="H92" s="50" t="s">
        <v>164</v>
      </c>
      <c r="I92" s="50">
        <v>175</v>
      </c>
      <c r="J92" s="50">
        <f>A92*I92</f>
        <v>0</v>
      </c>
      <c r="K92" s="28"/>
    </row>
    <row r="93" spans="1:11" s="28" customFormat="1" ht="13.5" customHeight="1">
      <c r="A93" s="1"/>
      <c r="B93" s="2" t="s">
        <v>104</v>
      </c>
      <c r="G93" s="3"/>
      <c r="H93" s="50"/>
      <c r="I93" s="4"/>
      <c r="J93" s="4"/>
      <c r="K93" s="2"/>
    </row>
    <row r="94" spans="1:11" ht="13.5" customHeight="1">
      <c r="A94" s="49">
        <v>0</v>
      </c>
      <c r="B94" s="50" t="s">
        <v>23</v>
      </c>
      <c r="C94" s="50"/>
      <c r="D94" s="50"/>
      <c r="E94" s="50"/>
      <c r="F94" s="50"/>
      <c r="G94" s="51"/>
      <c r="H94" s="50" t="s">
        <v>164</v>
      </c>
      <c r="I94" s="50">
        <v>599</v>
      </c>
      <c r="J94" s="50">
        <f>A94*I94</f>
        <v>0</v>
      </c>
      <c r="K94" s="28"/>
    </row>
    <row r="95" spans="1:11" s="28" customFormat="1" ht="13.5" customHeight="1">
      <c r="A95" s="1"/>
      <c r="B95" s="2" t="s">
        <v>142</v>
      </c>
      <c r="G95" s="3"/>
      <c r="H95" s="50"/>
      <c r="I95" s="4"/>
      <c r="J95" s="4"/>
      <c r="K95" s="2"/>
    </row>
    <row r="96" spans="1:11" s="28" customFormat="1" ht="13.5" customHeight="1">
      <c r="A96" s="49">
        <v>0</v>
      </c>
      <c r="B96" s="50" t="s">
        <v>143</v>
      </c>
      <c r="C96" s="50"/>
      <c r="D96" s="50"/>
      <c r="E96" s="50"/>
      <c r="F96" s="50"/>
      <c r="G96" s="51"/>
      <c r="H96" s="50" t="s">
        <v>164</v>
      </c>
      <c r="I96" s="50">
        <v>699</v>
      </c>
      <c r="J96" s="50">
        <f>A96*I96</f>
        <v>0</v>
      </c>
      <c r="K96" s="2"/>
    </row>
    <row r="97" spans="1:11" s="28" customFormat="1" ht="13.5" customHeight="1">
      <c r="A97" s="1"/>
      <c r="B97" s="2" t="s">
        <v>144</v>
      </c>
      <c r="G97" s="3"/>
      <c r="H97" s="50"/>
      <c r="I97" s="4"/>
      <c r="J97" s="4"/>
      <c r="K97" s="2"/>
    </row>
    <row r="98" spans="1:11" s="28" customFormat="1" ht="13.5" customHeight="1">
      <c r="A98" s="49">
        <v>0</v>
      </c>
      <c r="B98" s="50" t="s">
        <v>145</v>
      </c>
      <c r="C98" s="50"/>
      <c r="D98" s="50"/>
      <c r="E98" s="50"/>
      <c r="F98" s="50"/>
      <c r="G98" s="51"/>
      <c r="H98" s="50" t="s">
        <v>164</v>
      </c>
      <c r="I98" s="79" t="s">
        <v>146</v>
      </c>
      <c r="J98" s="79" t="str">
        <f>IF(ISNUMBER(I98*A98),A98*I98,"***")</f>
        <v>***</v>
      </c>
      <c r="K98" s="2"/>
    </row>
    <row r="99" spans="1:11" s="28" customFormat="1" ht="13.5" customHeight="1">
      <c r="A99" s="1"/>
      <c r="B99" s="2" t="s">
        <v>147</v>
      </c>
      <c r="G99" s="3"/>
      <c r="I99" s="4"/>
      <c r="J99" s="4"/>
      <c r="K99" s="2"/>
    </row>
    <row r="100" spans="2:10" ht="13.5" customHeight="1">
      <c r="B100" s="29" t="s">
        <v>24</v>
      </c>
      <c r="C100" s="28"/>
      <c r="D100" s="28"/>
      <c r="E100" s="28"/>
      <c r="F100" s="4"/>
      <c r="J100" s="4"/>
    </row>
    <row r="101" spans="1:10" ht="13.5" customHeight="1">
      <c r="A101" s="49">
        <v>0</v>
      </c>
      <c r="B101" s="50" t="s">
        <v>25</v>
      </c>
      <c r="C101" s="50"/>
      <c r="D101" s="50"/>
      <c r="E101" s="50"/>
      <c r="F101" s="50"/>
      <c r="G101" s="51"/>
      <c r="H101" s="50" t="s">
        <v>164</v>
      </c>
      <c r="I101" s="50">
        <v>159</v>
      </c>
      <c r="J101" s="50">
        <f>A101*I101</f>
        <v>0</v>
      </c>
    </row>
    <row r="102" spans="1:10" ht="13.5" customHeight="1">
      <c r="A102" s="31"/>
      <c r="B102" s="2" t="s">
        <v>182</v>
      </c>
      <c r="C102" s="28"/>
      <c r="D102" s="28"/>
      <c r="E102" s="28"/>
      <c r="F102" s="28"/>
      <c r="H102" s="50"/>
      <c r="J102" s="4"/>
    </row>
    <row r="103" spans="1:10" ht="13.5" customHeight="1">
      <c r="A103" s="49">
        <v>0</v>
      </c>
      <c r="B103" s="50" t="s">
        <v>26</v>
      </c>
      <c r="C103" s="50"/>
      <c r="D103" s="50"/>
      <c r="E103" s="50"/>
      <c r="F103" s="50"/>
      <c r="G103" s="51"/>
      <c r="H103" s="50" t="s">
        <v>164</v>
      </c>
      <c r="I103" s="50">
        <v>169</v>
      </c>
      <c r="J103" s="50">
        <f>A103*I103</f>
        <v>0</v>
      </c>
    </row>
    <row r="104" spans="2:10" ht="13.5" customHeight="1">
      <c r="B104" s="2" t="s">
        <v>182</v>
      </c>
      <c r="C104" s="28"/>
      <c r="D104" s="28"/>
      <c r="E104" s="28"/>
      <c r="F104" s="4"/>
      <c r="H104" s="50"/>
      <c r="J104" s="4"/>
    </row>
    <row r="105" spans="1:11" ht="13.5" customHeight="1">
      <c r="A105" s="49">
        <v>0</v>
      </c>
      <c r="B105" s="50" t="s">
        <v>27</v>
      </c>
      <c r="C105" s="50"/>
      <c r="D105" s="50"/>
      <c r="E105" s="50"/>
      <c r="F105" s="50"/>
      <c r="G105" s="51"/>
      <c r="H105" s="50" t="s">
        <v>164</v>
      </c>
      <c r="I105" s="50">
        <v>149</v>
      </c>
      <c r="J105" s="50">
        <f>A105*I105</f>
        <v>0</v>
      </c>
      <c r="K105" s="28"/>
    </row>
    <row r="106" spans="2:11" ht="13.5" customHeight="1">
      <c r="B106" s="28" t="s">
        <v>28</v>
      </c>
      <c r="C106" s="28"/>
      <c r="D106" s="28"/>
      <c r="E106" s="28"/>
      <c r="F106" s="28"/>
      <c r="H106" s="50"/>
      <c r="J106" s="4"/>
      <c r="K106" s="28"/>
    </row>
    <row r="107" spans="1:11" ht="13.5" customHeight="1">
      <c r="A107" s="49">
        <v>0</v>
      </c>
      <c r="B107" s="50" t="s">
        <v>133</v>
      </c>
      <c r="C107" s="50"/>
      <c r="D107" s="50"/>
      <c r="E107" s="50"/>
      <c r="F107" s="50"/>
      <c r="G107" s="51"/>
      <c r="H107" s="50" t="s">
        <v>165</v>
      </c>
      <c r="I107" s="50">
        <v>75</v>
      </c>
      <c r="J107" s="50">
        <f>A107*I107</f>
        <v>0</v>
      </c>
      <c r="K107" s="28"/>
    </row>
    <row r="108" spans="2:11" ht="13.5" customHeight="1">
      <c r="B108" s="2" t="s">
        <v>134</v>
      </c>
      <c r="C108" s="28"/>
      <c r="D108" s="28"/>
      <c r="E108" s="28"/>
      <c r="F108" s="28"/>
      <c r="H108" s="50"/>
      <c r="J108" s="4"/>
      <c r="K108" s="28"/>
    </row>
    <row r="109" spans="1:11" ht="13.5" customHeight="1">
      <c r="A109" s="49">
        <v>0</v>
      </c>
      <c r="B109" s="50" t="s">
        <v>29</v>
      </c>
      <c r="C109" s="50"/>
      <c r="D109" s="50"/>
      <c r="E109" s="50"/>
      <c r="F109" s="50"/>
      <c r="G109" s="51"/>
      <c r="H109" s="50" t="s">
        <v>164</v>
      </c>
      <c r="I109" s="50">
        <v>159</v>
      </c>
      <c r="J109" s="50">
        <f>A109*I109</f>
        <v>0</v>
      </c>
      <c r="K109" s="28"/>
    </row>
    <row r="110" spans="2:11" ht="13.5" customHeight="1">
      <c r="B110" s="28" t="s">
        <v>30</v>
      </c>
      <c r="C110" s="28"/>
      <c r="D110" s="28"/>
      <c r="E110" s="28"/>
      <c r="F110" s="28"/>
      <c r="H110" s="50"/>
      <c r="J110" s="4"/>
      <c r="K110" s="28"/>
    </row>
    <row r="111" spans="1:11" ht="13.5" customHeight="1">
      <c r="A111" s="49">
        <v>0</v>
      </c>
      <c r="B111" s="50" t="s">
        <v>29</v>
      </c>
      <c r="C111" s="50"/>
      <c r="D111" s="50"/>
      <c r="E111" s="50"/>
      <c r="F111" s="50"/>
      <c r="G111" s="51"/>
      <c r="H111" s="50" t="s">
        <v>164</v>
      </c>
      <c r="I111" s="50">
        <v>159</v>
      </c>
      <c r="J111" s="50">
        <f>A111*I111</f>
        <v>0</v>
      </c>
      <c r="K111" s="28"/>
    </row>
    <row r="112" spans="2:11" ht="13.5" customHeight="1">
      <c r="B112" s="28" t="s">
        <v>31</v>
      </c>
      <c r="C112" s="28"/>
      <c r="D112" s="28"/>
      <c r="E112" s="28"/>
      <c r="F112" s="28"/>
      <c r="H112" s="50"/>
      <c r="J112" s="4"/>
      <c r="K112" s="28"/>
    </row>
    <row r="113" spans="1:10" ht="13.5" customHeight="1">
      <c r="A113" s="49">
        <v>0</v>
      </c>
      <c r="B113" s="50" t="s">
        <v>32</v>
      </c>
      <c r="C113" s="50"/>
      <c r="D113" s="50"/>
      <c r="E113" s="50"/>
      <c r="F113" s="50"/>
      <c r="G113" s="51"/>
      <c r="H113" s="50" t="s">
        <v>164</v>
      </c>
      <c r="I113" s="50">
        <v>159</v>
      </c>
      <c r="J113" s="50">
        <f>A113*I113</f>
        <v>0</v>
      </c>
    </row>
    <row r="114" spans="2:10" ht="13.5" customHeight="1">
      <c r="B114" s="2" t="s">
        <v>183</v>
      </c>
      <c r="C114" s="28"/>
      <c r="D114" s="28"/>
      <c r="E114" s="28"/>
      <c r="F114" s="4"/>
      <c r="H114" s="50"/>
      <c r="J114" s="4"/>
    </row>
    <row r="115" spans="1:10" ht="13.5" customHeight="1">
      <c r="A115" s="49">
        <v>0</v>
      </c>
      <c r="B115" s="50" t="s">
        <v>111</v>
      </c>
      <c r="C115" s="50"/>
      <c r="D115" s="50"/>
      <c r="E115" s="50"/>
      <c r="F115" s="50"/>
      <c r="G115" s="51"/>
      <c r="H115" s="50" t="s">
        <v>164</v>
      </c>
      <c r="I115" s="50">
        <v>99</v>
      </c>
      <c r="J115" s="50">
        <f>A115*I115</f>
        <v>0</v>
      </c>
    </row>
    <row r="116" spans="2:10" ht="13.5" customHeight="1">
      <c r="B116" s="2" t="s">
        <v>112</v>
      </c>
      <c r="C116" s="28"/>
      <c r="D116" s="28"/>
      <c r="E116" s="28"/>
      <c r="F116" s="4"/>
      <c r="H116" s="50"/>
      <c r="J116" s="4"/>
    </row>
    <row r="117" spans="1:11" ht="13.5" customHeight="1">
      <c r="A117" s="49">
        <v>0</v>
      </c>
      <c r="B117" s="50" t="s">
        <v>137</v>
      </c>
      <c r="C117" s="50"/>
      <c r="D117" s="50"/>
      <c r="E117" s="50"/>
      <c r="F117" s="50"/>
      <c r="G117" s="51"/>
      <c r="H117" s="50" t="s">
        <v>164</v>
      </c>
      <c r="I117" s="50">
        <v>159</v>
      </c>
      <c r="J117" s="50">
        <f>A117*I117</f>
        <v>0</v>
      </c>
      <c r="K117" s="4"/>
    </row>
    <row r="118" spans="2:11" ht="13.5" customHeight="1">
      <c r="B118" s="28" t="s">
        <v>33</v>
      </c>
      <c r="C118" s="28"/>
      <c r="D118" s="28"/>
      <c r="E118" s="28"/>
      <c r="F118" s="28"/>
      <c r="H118" s="50"/>
      <c r="J118" s="4"/>
      <c r="K118" s="28"/>
    </row>
    <row r="119" spans="1:11" ht="13.5" customHeight="1">
      <c r="A119" s="49">
        <v>0</v>
      </c>
      <c r="B119" s="50" t="s">
        <v>184</v>
      </c>
      <c r="C119" s="50"/>
      <c r="D119" s="50"/>
      <c r="E119" s="50"/>
      <c r="F119" s="50"/>
      <c r="G119" s="51"/>
      <c r="H119" s="50" t="s">
        <v>164</v>
      </c>
      <c r="I119" s="50">
        <v>149</v>
      </c>
      <c r="J119" s="50">
        <f>A119*I119</f>
        <v>0</v>
      </c>
      <c r="K119" s="28"/>
    </row>
    <row r="120" spans="2:11" ht="13.5" customHeight="1">
      <c r="B120" s="28" t="s">
        <v>34</v>
      </c>
      <c r="C120" s="28"/>
      <c r="D120" s="28"/>
      <c r="E120" s="28"/>
      <c r="F120" s="28"/>
      <c r="H120" s="50"/>
      <c r="J120" s="4"/>
      <c r="K120" s="28"/>
    </row>
    <row r="121" spans="1:11" ht="13.5" customHeight="1">
      <c r="A121" s="49">
        <v>0</v>
      </c>
      <c r="B121" s="50" t="s">
        <v>35</v>
      </c>
      <c r="C121" s="50"/>
      <c r="D121" s="50"/>
      <c r="E121" s="50"/>
      <c r="F121" s="50"/>
      <c r="G121" s="51"/>
      <c r="H121" s="50" t="s">
        <v>164</v>
      </c>
      <c r="I121" s="50">
        <v>299</v>
      </c>
      <c r="J121" s="50">
        <f>A121*I121</f>
        <v>0</v>
      </c>
      <c r="K121" s="28"/>
    </row>
    <row r="122" spans="2:11" ht="13.5" customHeight="1">
      <c r="B122" s="28" t="s">
        <v>36</v>
      </c>
      <c r="C122" s="28"/>
      <c r="D122" s="28"/>
      <c r="E122" s="28"/>
      <c r="F122" s="28"/>
      <c r="H122" s="50"/>
      <c r="J122" s="4"/>
      <c r="K122" s="28"/>
    </row>
    <row r="123" spans="1:11" ht="13.5" customHeight="1">
      <c r="A123" s="49">
        <v>0</v>
      </c>
      <c r="B123" s="50" t="s">
        <v>37</v>
      </c>
      <c r="C123" s="50"/>
      <c r="D123" s="50"/>
      <c r="E123" s="50"/>
      <c r="F123" s="50"/>
      <c r="G123" s="51"/>
      <c r="H123" s="50" t="s">
        <v>164</v>
      </c>
      <c r="I123" s="50">
        <v>199</v>
      </c>
      <c r="J123" s="50">
        <f>A123*I123</f>
        <v>0</v>
      </c>
      <c r="K123" s="4"/>
    </row>
    <row r="124" spans="2:11" ht="13.5" customHeight="1">
      <c r="B124" s="28" t="s">
        <v>38</v>
      </c>
      <c r="C124" s="28"/>
      <c r="D124" s="28"/>
      <c r="E124" s="28"/>
      <c r="F124" s="28"/>
      <c r="J124" s="4"/>
      <c r="K124" s="28"/>
    </row>
    <row r="125" spans="1:11" ht="13.5" customHeight="1">
      <c r="A125" s="49">
        <v>0</v>
      </c>
      <c r="B125" s="50" t="s">
        <v>205</v>
      </c>
      <c r="C125" s="50"/>
      <c r="D125" s="50"/>
      <c r="E125" s="50"/>
      <c r="F125" s="50"/>
      <c r="G125" s="51"/>
      <c r="H125" s="50" t="s">
        <v>164</v>
      </c>
      <c r="I125" s="50">
        <v>85</v>
      </c>
      <c r="J125" s="50">
        <f>A125*I125</f>
        <v>0</v>
      </c>
      <c r="K125" s="4"/>
    </row>
    <row r="126" spans="2:11" ht="13.5" customHeight="1">
      <c r="B126" s="28" t="s">
        <v>39</v>
      </c>
      <c r="C126" s="28"/>
      <c r="D126" s="28"/>
      <c r="E126" s="28"/>
      <c r="F126" s="28"/>
      <c r="J126" s="4"/>
      <c r="K126" s="28"/>
    </row>
    <row r="127" spans="1:10" s="28" customFormat="1" ht="12.75">
      <c r="A127" s="49">
        <v>0</v>
      </c>
      <c r="B127" s="50" t="s">
        <v>113</v>
      </c>
      <c r="C127" s="50"/>
      <c r="D127" s="50"/>
      <c r="E127" s="50"/>
      <c r="F127" s="50"/>
      <c r="G127" s="51"/>
      <c r="H127" s="50" t="s">
        <v>164</v>
      </c>
      <c r="I127" s="50">
        <v>299</v>
      </c>
      <c r="J127" s="50">
        <f>A127*I127</f>
        <v>0</v>
      </c>
    </row>
    <row r="128" spans="1:10" s="28" customFormat="1" ht="12.75">
      <c r="A128" s="31"/>
      <c r="B128" s="28" t="s">
        <v>114</v>
      </c>
      <c r="G128" s="3"/>
      <c r="I128" s="4"/>
      <c r="J128" s="4"/>
    </row>
    <row r="129" spans="1:10" s="28" customFormat="1" ht="12.75">
      <c r="A129" s="49">
        <v>0</v>
      </c>
      <c r="B129" s="50" t="s">
        <v>115</v>
      </c>
      <c r="C129" s="50"/>
      <c r="D129" s="50"/>
      <c r="E129" s="50"/>
      <c r="F129" s="50"/>
      <c r="G129" s="51"/>
      <c r="H129" s="50" t="s">
        <v>164</v>
      </c>
      <c r="I129" s="50">
        <v>1295</v>
      </c>
      <c r="J129" s="50">
        <f>A129*I129</f>
        <v>0</v>
      </c>
    </row>
    <row r="130" spans="1:10" s="28" customFormat="1" ht="12.75">
      <c r="A130" s="31"/>
      <c r="B130" s="28" t="s">
        <v>116</v>
      </c>
      <c r="G130" s="3"/>
      <c r="I130" s="4"/>
      <c r="J130" s="4"/>
    </row>
    <row r="131" spans="1:10" s="28" customFormat="1" ht="12.75">
      <c r="A131" s="49">
        <v>0</v>
      </c>
      <c r="B131" s="50" t="s">
        <v>117</v>
      </c>
      <c r="C131" s="50"/>
      <c r="D131" s="50"/>
      <c r="E131" s="50"/>
      <c r="F131" s="50"/>
      <c r="G131" s="51"/>
      <c r="H131" s="50" t="s">
        <v>164</v>
      </c>
      <c r="I131" s="50">
        <v>1795</v>
      </c>
      <c r="J131" s="50">
        <f>A131*I131</f>
        <v>0</v>
      </c>
    </row>
    <row r="132" spans="1:10" s="28" customFormat="1" ht="12.75">
      <c r="A132" s="31"/>
      <c r="B132" s="28" t="s">
        <v>116</v>
      </c>
      <c r="G132" s="3"/>
      <c r="I132" s="4"/>
      <c r="J132" s="4"/>
    </row>
    <row r="133" spans="1:10" s="28" customFormat="1" ht="12.75">
      <c r="A133" s="49">
        <v>0</v>
      </c>
      <c r="B133" s="50" t="s">
        <v>118</v>
      </c>
      <c r="C133" s="50"/>
      <c r="D133" s="50"/>
      <c r="E133" s="50"/>
      <c r="F133" s="50"/>
      <c r="G133" s="51"/>
      <c r="H133" s="50" t="s">
        <v>164</v>
      </c>
      <c r="I133" s="50">
        <v>295</v>
      </c>
      <c r="J133" s="50">
        <f>A133*I133</f>
        <v>0</v>
      </c>
    </row>
    <row r="134" spans="1:10" s="28" customFormat="1" ht="12.75">
      <c r="A134" s="31"/>
      <c r="B134" s="28" t="s">
        <v>119</v>
      </c>
      <c r="G134" s="3"/>
      <c r="I134" s="4"/>
      <c r="J134" s="4"/>
    </row>
    <row r="135" spans="1:10" s="28" customFormat="1" ht="12.75">
      <c r="A135" s="49">
        <v>0</v>
      </c>
      <c r="B135" s="50" t="s">
        <v>120</v>
      </c>
      <c r="C135" s="50"/>
      <c r="D135" s="50"/>
      <c r="E135" s="50"/>
      <c r="F135" s="50"/>
      <c r="G135" s="51"/>
      <c r="H135" s="50" t="s">
        <v>164</v>
      </c>
      <c r="I135" s="50">
        <v>495</v>
      </c>
      <c r="J135" s="50">
        <f>A135*I135</f>
        <v>0</v>
      </c>
    </row>
    <row r="136" spans="1:10" s="28" customFormat="1" ht="12.75">
      <c r="A136" s="31"/>
      <c r="B136" s="28" t="s">
        <v>119</v>
      </c>
      <c r="G136" s="3"/>
      <c r="I136" s="4"/>
      <c r="J136" s="4"/>
    </row>
    <row r="137" spans="2:11" ht="13.5" customHeight="1">
      <c r="B137" s="29" t="s">
        <v>216</v>
      </c>
      <c r="C137" s="28"/>
      <c r="D137" s="28"/>
      <c r="E137" s="28"/>
      <c r="F137" s="28"/>
      <c r="J137" s="4"/>
      <c r="K137" s="28"/>
    </row>
    <row r="138" spans="1:10" ht="13.5" customHeight="1">
      <c r="A138" s="49">
        <v>0</v>
      </c>
      <c r="B138" s="50" t="s">
        <v>166</v>
      </c>
      <c r="C138" s="50"/>
      <c r="D138" s="50"/>
      <c r="E138" s="50"/>
      <c r="F138" s="50"/>
      <c r="G138" s="51"/>
      <c r="H138" s="50" t="s">
        <v>40</v>
      </c>
      <c r="I138" s="50">
        <v>89</v>
      </c>
      <c r="J138" s="50">
        <f>A138*I138</f>
        <v>0</v>
      </c>
    </row>
    <row r="139" spans="2:10" ht="13.5" customHeight="1">
      <c r="B139" s="28" t="s">
        <v>41</v>
      </c>
      <c r="C139" s="28"/>
      <c r="D139" s="28"/>
      <c r="E139" s="28"/>
      <c r="F139" s="28"/>
      <c r="J139" s="4"/>
    </row>
    <row r="140" spans="1:10" ht="13.5" customHeight="1">
      <c r="A140" s="49">
        <v>0</v>
      </c>
      <c r="B140" s="50" t="s">
        <v>206</v>
      </c>
      <c r="C140" s="50"/>
      <c r="D140" s="50"/>
      <c r="E140" s="50"/>
      <c r="F140" s="50"/>
      <c r="G140" s="51"/>
      <c r="H140" s="50" t="s">
        <v>40</v>
      </c>
      <c r="I140" s="50">
        <v>105</v>
      </c>
      <c r="J140" s="50">
        <f>A140*I140</f>
        <v>0</v>
      </c>
    </row>
    <row r="141" spans="2:10" ht="13.5" customHeight="1">
      <c r="B141" s="28" t="s">
        <v>41</v>
      </c>
      <c r="C141" s="28"/>
      <c r="D141" s="28"/>
      <c r="E141" s="28"/>
      <c r="F141" s="28"/>
      <c r="H141" s="93" t="s">
        <v>40</v>
      </c>
      <c r="J141" s="4"/>
    </row>
    <row r="142" spans="1:11" ht="13.5" customHeight="1">
      <c r="A142" s="49">
        <v>0</v>
      </c>
      <c r="B142" s="50" t="s">
        <v>42</v>
      </c>
      <c r="C142" s="50"/>
      <c r="D142" s="50"/>
      <c r="E142" s="50"/>
      <c r="F142" s="50"/>
      <c r="G142" s="51"/>
      <c r="H142" s="50" t="s">
        <v>40</v>
      </c>
      <c r="I142" s="50">
        <v>89</v>
      </c>
      <c r="J142" s="50">
        <f>A142*I142</f>
        <v>0</v>
      </c>
      <c r="K142" s="28"/>
    </row>
    <row r="143" spans="2:10" ht="13.5" customHeight="1">
      <c r="B143" s="28" t="s">
        <v>43</v>
      </c>
      <c r="C143" s="28"/>
      <c r="D143" s="28"/>
      <c r="E143" s="28"/>
      <c r="F143" s="28"/>
      <c r="J143" s="4"/>
    </row>
    <row r="144" spans="1:10" ht="13.5" customHeight="1">
      <c r="A144" s="49">
        <v>0</v>
      </c>
      <c r="B144" s="50" t="s">
        <v>101</v>
      </c>
      <c r="C144" s="50"/>
      <c r="D144" s="50"/>
      <c r="E144" s="50"/>
      <c r="F144" s="50"/>
      <c r="G144" s="51"/>
      <c r="H144" s="50" t="s">
        <v>40</v>
      </c>
      <c r="I144" s="50">
        <v>175</v>
      </c>
      <c r="J144" s="50">
        <f>A144*I144</f>
        <v>0</v>
      </c>
    </row>
    <row r="145" spans="2:10" ht="13.5" customHeight="1">
      <c r="B145" s="2" t="s">
        <v>102</v>
      </c>
      <c r="C145" s="28"/>
      <c r="D145" s="28"/>
      <c r="E145" s="28"/>
      <c r="F145" s="28"/>
      <c r="J145" s="4"/>
    </row>
    <row r="146" spans="1:10" ht="13.5" customHeight="1">
      <c r="A146" s="49">
        <v>0</v>
      </c>
      <c r="B146" s="50" t="s">
        <v>44</v>
      </c>
      <c r="C146" s="50"/>
      <c r="D146" s="50"/>
      <c r="E146" s="50"/>
      <c r="F146" s="50"/>
      <c r="G146" s="51"/>
      <c r="H146" s="50" t="s">
        <v>40</v>
      </c>
      <c r="I146" s="50">
        <v>699</v>
      </c>
      <c r="J146" s="50">
        <f>A146*I146</f>
        <v>0</v>
      </c>
    </row>
    <row r="147" spans="2:10" ht="13.5" customHeight="1">
      <c r="B147" s="28" t="s">
        <v>45</v>
      </c>
      <c r="C147" s="28"/>
      <c r="D147" s="28"/>
      <c r="E147" s="28"/>
      <c r="F147" s="28"/>
      <c r="J147" s="4"/>
    </row>
    <row r="148" spans="1:10" ht="13.5" customHeight="1">
      <c r="A148" s="49">
        <v>0</v>
      </c>
      <c r="B148" s="50" t="s">
        <v>173</v>
      </c>
      <c r="C148" s="50"/>
      <c r="D148" s="50"/>
      <c r="E148" s="50"/>
      <c r="F148" s="50"/>
      <c r="G148" s="51"/>
      <c r="H148" s="50" t="s">
        <v>165</v>
      </c>
      <c r="I148" s="50">
        <v>50</v>
      </c>
      <c r="J148" s="50">
        <f>A148*I148</f>
        <v>0</v>
      </c>
    </row>
    <row r="149" spans="2:10" ht="13.5" customHeight="1">
      <c r="B149" s="28" t="s">
        <v>46</v>
      </c>
      <c r="C149" s="28"/>
      <c r="D149" s="28"/>
      <c r="E149" s="28"/>
      <c r="F149" s="28"/>
      <c r="J149" s="4"/>
    </row>
    <row r="150" spans="1:10" ht="13.5" customHeight="1">
      <c r="A150" s="49">
        <v>0</v>
      </c>
      <c r="B150" s="50" t="s">
        <v>47</v>
      </c>
      <c r="C150" s="50"/>
      <c r="D150" s="50"/>
      <c r="E150" s="50"/>
      <c r="F150" s="50"/>
      <c r="G150" s="51"/>
      <c r="H150" s="50" t="s">
        <v>40</v>
      </c>
      <c r="I150" s="50">
        <v>60</v>
      </c>
      <c r="J150" s="50">
        <f>A150*I150</f>
        <v>0</v>
      </c>
    </row>
    <row r="151" spans="2:10" ht="13.5" customHeight="1">
      <c r="B151" s="2" t="s">
        <v>122</v>
      </c>
      <c r="C151" s="28"/>
      <c r="D151" s="28"/>
      <c r="E151" s="28"/>
      <c r="F151" s="28"/>
      <c r="J151" s="4"/>
    </row>
    <row r="152" spans="2:10" ht="13.5" customHeight="1">
      <c r="B152" s="29" t="s">
        <v>215</v>
      </c>
      <c r="C152" s="28"/>
      <c r="D152" s="28"/>
      <c r="E152" s="28"/>
      <c r="F152" s="28"/>
      <c r="J152" s="4"/>
    </row>
    <row r="153" spans="1:10" ht="13.5" customHeight="1">
      <c r="A153" s="49">
        <v>0</v>
      </c>
      <c r="B153" s="50" t="s">
        <v>299</v>
      </c>
      <c r="C153" s="50"/>
      <c r="D153" s="50"/>
      <c r="E153" s="50"/>
      <c r="F153" s="50"/>
      <c r="G153" s="51"/>
      <c r="H153" s="50" t="s">
        <v>167</v>
      </c>
      <c r="I153" s="50">
        <v>99</v>
      </c>
      <c r="J153" s="50">
        <f>A153*I153</f>
        <v>0</v>
      </c>
    </row>
    <row r="154" spans="2:10" ht="13.5" customHeight="1">
      <c r="B154" s="28" t="s">
        <v>48</v>
      </c>
      <c r="C154" s="28"/>
      <c r="D154" s="28"/>
      <c r="E154" s="28"/>
      <c r="F154" s="28"/>
      <c r="J154" s="4"/>
    </row>
    <row r="155" spans="1:10" ht="13.5" customHeight="1">
      <c r="A155" s="49">
        <v>0</v>
      </c>
      <c r="B155" s="50" t="s">
        <v>49</v>
      </c>
      <c r="C155" s="50"/>
      <c r="D155" s="50"/>
      <c r="E155" s="50"/>
      <c r="F155" s="50"/>
      <c r="G155" s="51"/>
      <c r="H155" s="50" t="s">
        <v>167</v>
      </c>
      <c r="I155" s="50">
        <v>60</v>
      </c>
      <c r="J155" s="50">
        <f>A155*I155</f>
        <v>0</v>
      </c>
    </row>
    <row r="156" spans="1:10" ht="13.5" customHeight="1">
      <c r="A156" s="33"/>
      <c r="B156" s="28" t="s">
        <v>50</v>
      </c>
      <c r="C156" s="28"/>
      <c r="D156" s="28"/>
      <c r="E156" s="28"/>
      <c r="F156" s="34"/>
      <c r="G156" s="35"/>
      <c r="I156" s="36"/>
      <c r="J156" s="36"/>
    </row>
    <row r="157" spans="1:10" ht="13.5" customHeight="1">
      <c r="A157" s="49">
        <v>0</v>
      </c>
      <c r="B157" s="50" t="s">
        <v>307</v>
      </c>
      <c r="C157" s="50"/>
      <c r="D157" s="50"/>
      <c r="E157" s="50"/>
      <c r="F157" s="50"/>
      <c r="G157" s="51"/>
      <c r="H157" s="50" t="s">
        <v>167</v>
      </c>
      <c r="I157" s="50">
        <v>60</v>
      </c>
      <c r="J157" s="50">
        <v>0</v>
      </c>
    </row>
    <row r="158" spans="2:10" ht="13.5" customHeight="1">
      <c r="B158" s="2" t="s">
        <v>308</v>
      </c>
      <c r="C158" s="28"/>
      <c r="D158" s="28"/>
      <c r="E158" s="28"/>
      <c r="F158" s="28"/>
      <c r="J158" s="4"/>
    </row>
    <row r="159" spans="1:10" ht="13.5" customHeight="1">
      <c r="A159" s="49">
        <v>0</v>
      </c>
      <c r="B159" s="50" t="s">
        <v>51</v>
      </c>
      <c r="C159" s="50"/>
      <c r="D159" s="50"/>
      <c r="E159" s="50"/>
      <c r="F159" s="50"/>
      <c r="G159" s="51"/>
      <c r="H159" s="50" t="s">
        <v>167</v>
      </c>
      <c r="I159" s="50">
        <v>85</v>
      </c>
      <c r="J159" s="50">
        <f>A159*I159</f>
        <v>0</v>
      </c>
    </row>
    <row r="160" spans="2:10" ht="13.5" customHeight="1">
      <c r="B160" s="28" t="s">
        <v>52</v>
      </c>
      <c r="C160" s="28"/>
      <c r="D160" s="28"/>
      <c r="E160" s="28"/>
      <c r="F160" s="28"/>
      <c r="J160" s="4"/>
    </row>
    <row r="161" spans="1:11" ht="13.5" customHeight="1">
      <c r="A161" s="49">
        <v>0</v>
      </c>
      <c r="B161" s="50" t="s">
        <v>185</v>
      </c>
      <c r="C161" s="50"/>
      <c r="D161" s="50"/>
      <c r="E161" s="50"/>
      <c r="F161" s="50"/>
      <c r="G161" s="51"/>
      <c r="H161" s="50" t="s">
        <v>167</v>
      </c>
      <c r="I161" s="50">
        <v>110</v>
      </c>
      <c r="J161" s="50">
        <f>A161*I161</f>
        <v>0</v>
      </c>
      <c r="K161" s="4"/>
    </row>
    <row r="162" spans="2:11" ht="13.5" customHeight="1">
      <c r="B162" s="2" t="s">
        <v>152</v>
      </c>
      <c r="C162" s="28"/>
      <c r="D162" s="28"/>
      <c r="E162" s="28"/>
      <c r="F162" s="28"/>
      <c r="J162" s="4"/>
      <c r="K162" s="28"/>
    </row>
    <row r="163" spans="1:11" ht="13.5" customHeight="1">
      <c r="A163" s="49">
        <v>0</v>
      </c>
      <c r="B163" s="50" t="s">
        <v>298</v>
      </c>
      <c r="C163" s="50"/>
      <c r="D163" s="50"/>
      <c r="E163" s="50"/>
      <c r="F163" s="50"/>
      <c r="G163" s="51"/>
      <c r="H163" s="50" t="s">
        <v>164</v>
      </c>
      <c r="I163" s="50">
        <v>60</v>
      </c>
      <c r="J163" s="50">
        <f>A163*I163</f>
        <v>0</v>
      </c>
      <c r="K163" s="28"/>
    </row>
    <row r="164" spans="2:11" ht="13.5" customHeight="1">
      <c r="B164" s="28" t="s">
        <v>53</v>
      </c>
      <c r="C164" s="28"/>
      <c r="D164" s="28"/>
      <c r="E164" s="28"/>
      <c r="F164" s="28"/>
      <c r="J164" s="4"/>
      <c r="K164" s="28"/>
    </row>
    <row r="165" spans="1:11" ht="13.5" customHeight="1">
      <c r="A165" s="49">
        <v>0</v>
      </c>
      <c r="B165" s="50" t="s">
        <v>54</v>
      </c>
      <c r="C165" s="50"/>
      <c r="D165" s="50"/>
      <c r="E165" s="50"/>
      <c r="F165" s="50"/>
      <c r="G165" s="51"/>
      <c r="H165" s="50" t="s">
        <v>165</v>
      </c>
      <c r="I165" s="50">
        <v>45</v>
      </c>
      <c r="J165" s="50">
        <f>A165*I165</f>
        <v>0</v>
      </c>
      <c r="K165" s="4"/>
    </row>
    <row r="166" spans="2:11" ht="13.5" customHeight="1">
      <c r="B166" s="28" t="s">
        <v>55</v>
      </c>
      <c r="C166" s="28"/>
      <c r="D166" s="28"/>
      <c r="E166" s="28"/>
      <c r="F166" s="28"/>
      <c r="J166" s="4"/>
      <c r="K166" s="28"/>
    </row>
    <row r="167" spans="1:11" ht="13.5" customHeight="1">
      <c r="A167" s="49">
        <v>0</v>
      </c>
      <c r="B167" s="50" t="s">
        <v>151</v>
      </c>
      <c r="C167" s="50"/>
      <c r="D167" s="50"/>
      <c r="E167" s="50"/>
      <c r="F167" s="50"/>
      <c r="G167" s="51"/>
      <c r="H167" s="50" t="s">
        <v>164</v>
      </c>
      <c r="I167" s="50">
        <v>285</v>
      </c>
      <c r="J167" s="50">
        <f>A167*I167</f>
        <v>0</v>
      </c>
      <c r="K167" s="28"/>
    </row>
    <row r="168" spans="2:11" ht="13.5" customHeight="1">
      <c r="B168" s="2" t="s">
        <v>186</v>
      </c>
      <c r="C168" s="28"/>
      <c r="D168" s="28"/>
      <c r="E168" s="28"/>
      <c r="F168" s="28"/>
      <c r="H168" s="50"/>
      <c r="J168" s="4"/>
      <c r="K168" s="28"/>
    </row>
    <row r="169" spans="1:10" ht="13.5" customHeight="1">
      <c r="A169" s="49">
        <v>0</v>
      </c>
      <c r="B169" s="50" t="s">
        <v>150</v>
      </c>
      <c r="C169" s="50"/>
      <c r="D169" s="50"/>
      <c r="E169" s="50"/>
      <c r="F169" s="50"/>
      <c r="G169" s="51"/>
      <c r="H169" s="50" t="s">
        <v>164</v>
      </c>
      <c r="I169" s="50">
        <v>340</v>
      </c>
      <c r="J169" s="50">
        <f>A169*I169</f>
        <v>0</v>
      </c>
    </row>
    <row r="170" spans="2:10" ht="13.5" customHeight="1">
      <c r="B170" s="2" t="s">
        <v>187</v>
      </c>
      <c r="C170" s="28"/>
      <c r="D170" s="28"/>
      <c r="E170" s="28"/>
      <c r="F170" s="28"/>
      <c r="H170" s="50"/>
      <c r="J170" s="4"/>
    </row>
    <row r="171" spans="1:10" ht="13.5" customHeight="1">
      <c r="A171" s="49">
        <v>0</v>
      </c>
      <c r="B171" s="50" t="s">
        <v>149</v>
      </c>
      <c r="C171" s="50"/>
      <c r="D171" s="50"/>
      <c r="E171" s="50"/>
      <c r="F171" s="50"/>
      <c r="G171" s="51"/>
      <c r="H171" s="50" t="s">
        <v>164</v>
      </c>
      <c r="I171" s="50">
        <v>169</v>
      </c>
      <c r="J171" s="50">
        <f>A171*I171</f>
        <v>0</v>
      </c>
    </row>
    <row r="172" spans="2:10" ht="13.5" customHeight="1">
      <c r="B172" s="2" t="s">
        <v>188</v>
      </c>
      <c r="C172" s="28"/>
      <c r="D172" s="28"/>
      <c r="E172" s="28"/>
      <c r="F172" s="28"/>
      <c r="H172" s="50"/>
      <c r="J172" s="4"/>
    </row>
    <row r="173" spans="1:10" ht="13.5" customHeight="1">
      <c r="A173" s="49">
        <v>0</v>
      </c>
      <c r="B173" s="50" t="s">
        <v>148</v>
      </c>
      <c r="C173" s="50"/>
      <c r="D173" s="50"/>
      <c r="E173" s="50"/>
      <c r="F173" s="50"/>
      <c r="G173" s="51"/>
      <c r="H173" s="50" t="s">
        <v>168</v>
      </c>
      <c r="I173" s="50">
        <v>395</v>
      </c>
      <c r="J173" s="50">
        <f>A173*I173</f>
        <v>0</v>
      </c>
    </row>
    <row r="174" spans="2:10" ht="13.5" customHeight="1">
      <c r="B174" s="2" t="s">
        <v>124</v>
      </c>
      <c r="C174" s="28"/>
      <c r="D174" s="28"/>
      <c r="E174" s="28"/>
      <c r="F174" s="28"/>
      <c r="J174" s="4"/>
    </row>
    <row r="175" spans="1:10" ht="13.5" customHeight="1">
      <c r="A175" s="49">
        <v>0</v>
      </c>
      <c r="B175" s="50" t="s">
        <v>148</v>
      </c>
      <c r="C175" s="50"/>
      <c r="D175" s="50"/>
      <c r="E175" s="50"/>
      <c r="F175" s="50"/>
      <c r="G175" s="51"/>
      <c r="H175" s="50" t="s">
        <v>168</v>
      </c>
      <c r="I175" s="50">
        <v>425</v>
      </c>
      <c r="J175" s="50">
        <f>A175*I175</f>
        <v>0</v>
      </c>
    </row>
    <row r="176" spans="2:10" ht="13.5" customHeight="1">
      <c r="B176" s="2" t="s">
        <v>123</v>
      </c>
      <c r="C176" s="28"/>
      <c r="D176" s="28"/>
      <c r="E176" s="28"/>
      <c r="F176" s="28"/>
      <c r="J176" s="4"/>
    </row>
    <row r="177" spans="2:10" ht="13.5" customHeight="1">
      <c r="B177" s="29" t="s">
        <v>56</v>
      </c>
      <c r="C177" s="28"/>
      <c r="D177" s="28"/>
      <c r="E177" s="28"/>
      <c r="F177" s="28"/>
      <c r="J177" s="4"/>
    </row>
    <row r="178" spans="1:11" ht="13.5" customHeight="1">
      <c r="A178" s="49">
        <v>0</v>
      </c>
      <c r="B178" s="50" t="s">
        <v>170</v>
      </c>
      <c r="C178" s="50"/>
      <c r="D178" s="50"/>
      <c r="E178" s="50"/>
      <c r="F178" s="50"/>
      <c r="G178" s="51"/>
      <c r="H178" s="50" t="s">
        <v>168</v>
      </c>
      <c r="I178" s="50">
        <v>439</v>
      </c>
      <c r="J178" s="50">
        <f>A178*I178</f>
        <v>0</v>
      </c>
      <c r="K178" s="28"/>
    </row>
    <row r="179" spans="2:11" ht="13.5" customHeight="1">
      <c r="B179" s="2" t="s">
        <v>189</v>
      </c>
      <c r="C179" s="28"/>
      <c r="D179" s="28"/>
      <c r="E179" s="28"/>
      <c r="F179" s="28"/>
      <c r="J179" s="4"/>
      <c r="K179" s="28"/>
    </row>
    <row r="180" spans="1:11" ht="13.5" customHeight="1">
      <c r="A180" s="49">
        <v>0</v>
      </c>
      <c r="B180" s="50" t="s">
        <v>190</v>
      </c>
      <c r="C180" s="50"/>
      <c r="D180" s="50"/>
      <c r="E180" s="50"/>
      <c r="F180" s="50"/>
      <c r="G180" s="51"/>
      <c r="H180" s="50" t="s">
        <v>164</v>
      </c>
      <c r="I180" s="50">
        <v>249</v>
      </c>
      <c r="J180" s="50">
        <f>A180*I180</f>
        <v>0</v>
      </c>
      <c r="K180" s="28"/>
    </row>
    <row r="181" spans="2:11" ht="13.5" customHeight="1">
      <c r="B181" s="2" t="s">
        <v>191</v>
      </c>
      <c r="C181" s="28"/>
      <c r="D181" s="28"/>
      <c r="E181" s="28"/>
      <c r="F181" s="28"/>
      <c r="J181" s="4"/>
      <c r="K181" s="28"/>
    </row>
    <row r="182" spans="1:11" ht="13.5" customHeight="1">
      <c r="A182" s="49">
        <v>0</v>
      </c>
      <c r="B182" s="50" t="s">
        <v>192</v>
      </c>
      <c r="C182" s="50"/>
      <c r="D182" s="50"/>
      <c r="E182" s="50"/>
      <c r="F182" s="50"/>
      <c r="G182" s="51"/>
      <c r="H182" s="50" t="s">
        <v>165</v>
      </c>
      <c r="I182" s="50">
        <v>95</v>
      </c>
      <c r="J182" s="50">
        <f>A182*I182</f>
        <v>0</v>
      </c>
      <c r="K182" s="28"/>
    </row>
    <row r="183" spans="2:11" ht="13.5" customHeight="1">
      <c r="B183" s="2" t="s">
        <v>193</v>
      </c>
      <c r="C183" s="4"/>
      <c r="D183" s="4"/>
      <c r="E183" s="4"/>
      <c r="F183" s="4"/>
      <c r="J183" s="4"/>
      <c r="K183" s="28"/>
    </row>
    <row r="184" spans="1:11" ht="13.5" customHeight="1">
      <c r="A184" s="49">
        <v>0</v>
      </c>
      <c r="B184" s="50" t="s">
        <v>169</v>
      </c>
      <c r="C184" s="50"/>
      <c r="D184" s="50"/>
      <c r="E184" s="50"/>
      <c r="F184" s="50"/>
      <c r="G184" s="51"/>
      <c r="H184" s="50" t="s">
        <v>165</v>
      </c>
      <c r="I184" s="50">
        <v>149</v>
      </c>
      <c r="J184" s="50">
        <f>A184*I184</f>
        <v>0</v>
      </c>
      <c r="K184" s="28"/>
    </row>
    <row r="185" spans="2:11" ht="13.5" customHeight="1">
      <c r="B185" s="2" t="s">
        <v>194</v>
      </c>
      <c r="C185" s="28"/>
      <c r="D185" s="28"/>
      <c r="E185" s="28"/>
      <c r="F185" s="28"/>
      <c r="J185" s="4"/>
      <c r="K185" s="28"/>
    </row>
    <row r="186" spans="1:11" ht="13.5" customHeight="1">
      <c r="A186" s="49">
        <v>0</v>
      </c>
      <c r="B186" s="50" t="s">
        <v>195</v>
      </c>
      <c r="C186" s="50"/>
      <c r="D186" s="50"/>
      <c r="E186" s="50"/>
      <c r="F186" s="50"/>
      <c r="G186" s="51"/>
      <c r="H186" s="50" t="s">
        <v>165</v>
      </c>
      <c r="I186" s="50">
        <v>20</v>
      </c>
      <c r="J186" s="50">
        <f>A186*I186</f>
        <v>0</v>
      </c>
      <c r="K186" s="28"/>
    </row>
    <row r="187" spans="2:11" ht="13.5" customHeight="1">
      <c r="B187" s="2" t="s">
        <v>196</v>
      </c>
      <c r="C187" s="28"/>
      <c r="D187" s="28"/>
      <c r="E187" s="28"/>
      <c r="F187" s="28"/>
      <c r="J187" s="4"/>
      <c r="K187" s="28"/>
    </row>
    <row r="188" spans="1:11" ht="13.5" customHeight="1">
      <c r="A188" s="49">
        <v>0</v>
      </c>
      <c r="B188" s="50" t="s">
        <v>57</v>
      </c>
      <c r="C188" s="50"/>
      <c r="D188" s="50"/>
      <c r="E188" s="50"/>
      <c r="F188" s="50"/>
      <c r="G188" s="51"/>
      <c r="H188" s="50" t="s">
        <v>164</v>
      </c>
      <c r="I188" s="50">
        <v>165</v>
      </c>
      <c r="J188" s="50">
        <f>A188*I188</f>
        <v>0</v>
      </c>
      <c r="K188" s="28"/>
    </row>
    <row r="189" spans="2:11" ht="13.5" customHeight="1">
      <c r="B189" s="28" t="s">
        <v>58</v>
      </c>
      <c r="C189" s="28"/>
      <c r="D189" s="28"/>
      <c r="E189" s="28"/>
      <c r="F189" s="28"/>
      <c r="J189" s="4"/>
      <c r="K189" s="28"/>
    </row>
    <row r="190" spans="2:11" ht="13.5" customHeight="1">
      <c r="B190" s="29" t="s">
        <v>59</v>
      </c>
      <c r="C190" s="4"/>
      <c r="D190" s="4"/>
      <c r="E190" s="4"/>
      <c r="F190" s="4"/>
      <c r="J190" s="4"/>
      <c r="K190" s="28"/>
    </row>
    <row r="191" spans="1:11" ht="13.5" customHeight="1">
      <c r="A191" s="49">
        <v>0</v>
      </c>
      <c r="B191" s="50" t="s">
        <v>60</v>
      </c>
      <c r="C191" s="50"/>
      <c r="D191" s="50"/>
      <c r="E191" s="50"/>
      <c r="F191" s="50"/>
      <c r="G191" s="51"/>
      <c r="H191" s="50" t="s">
        <v>164</v>
      </c>
      <c r="I191" s="50">
        <v>249</v>
      </c>
      <c r="J191" s="50">
        <f>A191*I191</f>
        <v>0</v>
      </c>
      <c r="K191" s="28"/>
    </row>
    <row r="192" spans="2:11" ht="13.5" customHeight="1">
      <c r="B192" s="28" t="s">
        <v>61</v>
      </c>
      <c r="C192" s="28"/>
      <c r="D192" s="28"/>
      <c r="E192" s="28"/>
      <c r="F192" s="4"/>
      <c r="J192" s="4"/>
      <c r="K192" s="28"/>
    </row>
    <row r="193" spans="1:11" ht="13.5" customHeight="1">
      <c r="A193" s="49">
        <v>0</v>
      </c>
      <c r="B193" s="50" t="s">
        <v>310</v>
      </c>
      <c r="C193" s="50"/>
      <c r="D193" s="50"/>
      <c r="E193" s="50"/>
      <c r="F193" s="50"/>
      <c r="G193" s="51"/>
      <c r="H193" s="50" t="s">
        <v>164</v>
      </c>
      <c r="I193" s="50">
        <v>425</v>
      </c>
      <c r="J193" s="50">
        <f>A193*I193</f>
        <v>0</v>
      </c>
      <c r="K193" s="28"/>
    </row>
    <row r="194" spans="2:11" ht="13.5" customHeight="1">
      <c r="B194" s="2" t="s">
        <v>311</v>
      </c>
      <c r="C194" s="28"/>
      <c r="D194" s="28"/>
      <c r="E194" s="28"/>
      <c r="F194" s="4"/>
      <c r="J194" s="4"/>
      <c r="K194" s="28"/>
    </row>
    <row r="195" spans="1:11" ht="13.5" customHeight="1">
      <c r="A195" s="49">
        <v>0</v>
      </c>
      <c r="B195" s="50" t="s">
        <v>62</v>
      </c>
      <c r="C195" s="50"/>
      <c r="D195" s="50"/>
      <c r="E195" s="50"/>
      <c r="F195" s="50"/>
      <c r="G195" s="51"/>
      <c r="H195" s="50" t="s">
        <v>164</v>
      </c>
      <c r="I195" s="50">
        <v>249</v>
      </c>
      <c r="J195" s="50">
        <f>A195*I195</f>
        <v>0</v>
      </c>
      <c r="K195" s="28"/>
    </row>
    <row r="196" spans="2:11" ht="13.5" customHeight="1">
      <c r="B196" s="28" t="s">
        <v>63</v>
      </c>
      <c r="C196" s="28"/>
      <c r="D196" s="28"/>
      <c r="E196" s="28"/>
      <c r="F196" s="28"/>
      <c r="J196" s="4"/>
      <c r="K196" s="28"/>
    </row>
    <row r="197" spans="1:11" ht="13.5" customHeight="1">
      <c r="A197" s="49">
        <v>0</v>
      </c>
      <c r="B197" s="50" t="s">
        <v>312</v>
      </c>
      <c r="C197" s="50"/>
      <c r="D197" s="50"/>
      <c r="E197" s="50"/>
      <c r="F197" s="50"/>
      <c r="G197" s="51"/>
      <c r="H197" s="50" t="s">
        <v>168</v>
      </c>
      <c r="I197" s="79" t="s">
        <v>146</v>
      </c>
      <c r="J197" s="79" t="str">
        <f>IF(ISNUMBER(I197*A197),A197*I197,"***")</f>
        <v>***</v>
      </c>
      <c r="K197" s="28"/>
    </row>
    <row r="198" spans="2:11" ht="13.5" customHeight="1">
      <c r="B198" s="2" t="s">
        <v>313</v>
      </c>
      <c r="C198" s="28"/>
      <c r="D198" s="28"/>
      <c r="E198" s="28"/>
      <c r="F198" s="28"/>
      <c r="J198" s="4"/>
      <c r="K198" s="28"/>
    </row>
    <row r="199" spans="1:10" ht="13.5" customHeight="1">
      <c r="A199" s="49">
        <v>0</v>
      </c>
      <c r="B199" s="50" t="s">
        <v>197</v>
      </c>
      <c r="C199" s="50"/>
      <c r="D199" s="50"/>
      <c r="E199" s="50"/>
      <c r="F199" s="50"/>
      <c r="G199" s="51"/>
      <c r="H199" s="50" t="s">
        <v>40</v>
      </c>
      <c r="I199" s="50">
        <v>175</v>
      </c>
      <c r="J199" s="50">
        <f>A199*I199</f>
        <v>0</v>
      </c>
    </row>
    <row r="200" spans="2:10" ht="13.5" customHeight="1">
      <c r="B200" s="28" t="s">
        <v>64</v>
      </c>
      <c r="C200" s="28"/>
      <c r="D200" s="28"/>
      <c r="E200" s="28"/>
      <c r="F200" s="28"/>
      <c r="J200" s="4"/>
    </row>
    <row r="201" spans="2:10" ht="13.5" customHeight="1">
      <c r="B201" s="29" t="s">
        <v>208</v>
      </c>
      <c r="C201" s="28"/>
      <c r="D201" s="28"/>
      <c r="E201" s="28"/>
      <c r="F201" s="28"/>
      <c r="J201" s="4"/>
    </row>
    <row r="202" spans="1:10" ht="13.5" customHeight="1">
      <c r="A202" s="49">
        <v>0</v>
      </c>
      <c r="B202" s="50" t="s">
        <v>217</v>
      </c>
      <c r="C202" s="50"/>
      <c r="D202" s="50"/>
      <c r="E202" s="50"/>
      <c r="F202" s="50"/>
      <c r="G202" s="51"/>
      <c r="H202" s="50" t="s">
        <v>168</v>
      </c>
      <c r="I202" s="50">
        <v>80</v>
      </c>
      <c r="J202" s="50">
        <f>A202*I202</f>
        <v>0</v>
      </c>
    </row>
    <row r="203" spans="1:10" ht="13.5" customHeight="1">
      <c r="A203" s="31"/>
      <c r="B203" s="37" t="s">
        <v>218</v>
      </c>
      <c r="C203" s="37"/>
      <c r="D203" s="37"/>
      <c r="E203" s="37"/>
      <c r="F203" s="37"/>
      <c r="J203" s="4"/>
    </row>
    <row r="204" spans="1:10" ht="13.5" customHeight="1">
      <c r="A204" s="49">
        <v>0</v>
      </c>
      <c r="B204" s="50" t="s">
        <v>219</v>
      </c>
      <c r="C204" s="50"/>
      <c r="D204" s="50"/>
      <c r="E204" s="50"/>
      <c r="F204" s="50"/>
      <c r="G204" s="51"/>
      <c r="H204" s="50" t="s">
        <v>168</v>
      </c>
      <c r="I204" s="50">
        <v>55</v>
      </c>
      <c r="J204" s="50">
        <f>A204*I204</f>
        <v>0</v>
      </c>
    </row>
    <row r="205" spans="1:10" ht="13.5" customHeight="1">
      <c r="A205" s="31"/>
      <c r="B205" s="37" t="s">
        <v>220</v>
      </c>
      <c r="C205" s="37"/>
      <c r="D205" s="37"/>
      <c r="E205" s="37"/>
      <c r="F205" s="37"/>
      <c r="I205" s="3"/>
      <c r="J205" s="4"/>
    </row>
    <row r="206" spans="1:10" ht="13.5" customHeight="1">
      <c r="A206" s="49"/>
      <c r="B206" s="50" t="s">
        <v>221</v>
      </c>
      <c r="C206" s="50"/>
      <c r="D206" s="50"/>
      <c r="E206" s="50"/>
      <c r="F206" s="50"/>
      <c r="G206" s="51"/>
      <c r="H206" s="50" t="s">
        <v>168</v>
      </c>
      <c r="I206" s="50">
        <v>85</v>
      </c>
      <c r="J206" s="50">
        <f>A206*I206</f>
        <v>0</v>
      </c>
    </row>
    <row r="207" spans="1:10" ht="13.5" customHeight="1">
      <c r="A207" s="31"/>
      <c r="B207" s="37" t="s">
        <v>222</v>
      </c>
      <c r="C207" s="37"/>
      <c r="D207" s="37"/>
      <c r="E207" s="37"/>
      <c r="F207" s="37"/>
      <c r="I207" s="3"/>
      <c r="J207" s="4"/>
    </row>
    <row r="208" spans="1:10" ht="13.5" customHeight="1">
      <c r="A208" s="49">
        <v>0</v>
      </c>
      <c r="B208" s="50" t="s">
        <v>315</v>
      </c>
      <c r="C208" s="50"/>
      <c r="D208" s="50"/>
      <c r="E208" s="50"/>
      <c r="F208" s="50"/>
      <c r="G208" s="51"/>
      <c r="H208" s="50" t="s">
        <v>168</v>
      </c>
      <c r="I208" s="50">
        <v>299</v>
      </c>
      <c r="J208" s="50">
        <f>A208*I208</f>
        <v>0</v>
      </c>
    </row>
    <row r="209" spans="1:10" ht="13.5" customHeight="1">
      <c r="A209" s="31"/>
      <c r="B209" s="37" t="s">
        <v>316</v>
      </c>
      <c r="C209" s="37"/>
      <c r="D209" s="37"/>
      <c r="E209" s="37"/>
      <c r="F209" s="37"/>
      <c r="J209" s="4"/>
    </row>
    <row r="210" spans="1:10" ht="13.5" customHeight="1">
      <c r="A210" s="49">
        <v>0</v>
      </c>
      <c r="B210" s="50" t="s">
        <v>317</v>
      </c>
      <c r="C210" s="50"/>
      <c r="D210" s="50"/>
      <c r="E210" s="50"/>
      <c r="F210" s="50"/>
      <c r="G210" s="51"/>
      <c r="H210" s="50" t="s">
        <v>168</v>
      </c>
      <c r="I210" s="50">
        <v>289</v>
      </c>
      <c r="J210" s="50">
        <f>A210*I210</f>
        <v>0</v>
      </c>
    </row>
    <row r="211" spans="1:10" ht="13.5" customHeight="1">
      <c r="A211" s="31"/>
      <c r="B211" s="37" t="s">
        <v>318</v>
      </c>
      <c r="C211" s="37"/>
      <c r="D211" s="37"/>
      <c r="E211" s="37"/>
      <c r="F211" s="37"/>
      <c r="J211" s="4"/>
    </row>
    <row r="212" spans="1:10" ht="13.5" customHeight="1">
      <c r="A212" s="49">
        <v>0</v>
      </c>
      <c r="B212" s="50" t="s">
        <v>288</v>
      </c>
      <c r="C212" s="50"/>
      <c r="D212" s="50"/>
      <c r="E212" s="50"/>
      <c r="F212" s="50"/>
      <c r="G212" s="51"/>
      <c r="H212" s="50" t="s">
        <v>171</v>
      </c>
      <c r="I212" s="50">
        <v>495</v>
      </c>
      <c r="J212" s="50">
        <f>A212*I212</f>
        <v>0</v>
      </c>
    </row>
    <row r="213" spans="2:10" ht="13.5" customHeight="1">
      <c r="B213" s="2" t="s">
        <v>290</v>
      </c>
      <c r="C213" s="28"/>
      <c r="D213" s="28"/>
      <c r="E213" s="28"/>
      <c r="F213" s="28"/>
      <c r="J213" s="4"/>
    </row>
    <row r="214" spans="1:10" ht="13.5" customHeight="1">
      <c r="A214" s="49">
        <v>0</v>
      </c>
      <c r="B214" s="50" t="s">
        <v>289</v>
      </c>
      <c r="C214" s="50"/>
      <c r="D214" s="50"/>
      <c r="E214" s="50"/>
      <c r="F214" s="50"/>
      <c r="G214" s="51"/>
      <c r="H214" s="50" t="s">
        <v>171</v>
      </c>
      <c r="I214" s="50">
        <v>595</v>
      </c>
      <c r="J214" s="50">
        <f>A214*I214</f>
        <v>0</v>
      </c>
    </row>
    <row r="215" spans="2:10" ht="13.5" customHeight="1">
      <c r="B215" s="2" t="s">
        <v>290</v>
      </c>
      <c r="C215" s="28"/>
      <c r="D215" s="28"/>
      <c r="E215" s="28"/>
      <c r="F215" s="28"/>
      <c r="J215" s="4"/>
    </row>
    <row r="216" spans="1:10" ht="13.5" customHeight="1">
      <c r="A216" s="49">
        <v>0</v>
      </c>
      <c r="B216" s="50" t="s">
        <v>138</v>
      </c>
      <c r="C216" s="50"/>
      <c r="D216" s="50"/>
      <c r="E216" s="50"/>
      <c r="F216" s="50"/>
      <c r="G216" s="51"/>
      <c r="H216" s="50" t="s">
        <v>165</v>
      </c>
      <c r="I216" s="50">
        <v>99</v>
      </c>
      <c r="J216" s="50">
        <f>A216*I216</f>
        <v>0</v>
      </c>
    </row>
    <row r="217" spans="2:10" ht="13.5" customHeight="1">
      <c r="B217" s="2" t="s">
        <v>139</v>
      </c>
      <c r="C217" s="28"/>
      <c r="D217" s="28"/>
      <c r="E217" s="28"/>
      <c r="F217" s="28"/>
      <c r="J217" s="4"/>
    </row>
    <row r="218" spans="1:10" ht="13.5" customHeight="1">
      <c r="A218" s="49">
        <v>0</v>
      </c>
      <c r="B218" s="50" t="s">
        <v>140</v>
      </c>
      <c r="C218" s="50"/>
      <c r="D218" s="50"/>
      <c r="E218" s="50"/>
      <c r="F218" s="50"/>
      <c r="G218" s="51"/>
      <c r="H218" s="50" t="s">
        <v>165</v>
      </c>
      <c r="I218" s="50">
        <v>99</v>
      </c>
      <c r="J218" s="50">
        <f>A218*I218</f>
        <v>0</v>
      </c>
    </row>
    <row r="219" spans="2:10" ht="13.5" customHeight="1">
      <c r="B219" s="2" t="s">
        <v>141</v>
      </c>
      <c r="C219" s="28"/>
      <c r="D219" s="28"/>
      <c r="E219" s="28"/>
      <c r="F219" s="28"/>
      <c r="J219" s="4"/>
    </row>
    <row r="220" spans="1:10" ht="13.5" customHeight="1">
      <c r="A220" s="49">
        <v>0</v>
      </c>
      <c r="B220" s="50" t="s">
        <v>127</v>
      </c>
      <c r="C220" s="50"/>
      <c r="D220" s="50"/>
      <c r="E220" s="50"/>
      <c r="F220" s="50"/>
      <c r="G220" s="51"/>
      <c r="H220" s="50" t="s">
        <v>171</v>
      </c>
      <c r="I220" s="50">
        <v>50</v>
      </c>
      <c r="J220" s="50">
        <f>A220*I220</f>
        <v>0</v>
      </c>
    </row>
    <row r="221" spans="2:10" ht="13.5" customHeight="1">
      <c r="B221" s="28" t="s">
        <v>65</v>
      </c>
      <c r="C221" s="28"/>
      <c r="D221" s="28"/>
      <c r="E221" s="28"/>
      <c r="F221" s="28"/>
      <c r="J221" s="4"/>
    </row>
    <row r="222" spans="1:10" ht="13.5" customHeight="1">
      <c r="A222" s="49">
        <v>0</v>
      </c>
      <c r="B222" s="50" t="s">
        <v>128</v>
      </c>
      <c r="C222" s="50"/>
      <c r="D222" s="50"/>
      <c r="E222" s="50"/>
      <c r="F222" s="50"/>
      <c r="G222" s="51"/>
      <c r="H222" s="50" t="s">
        <v>171</v>
      </c>
      <c r="I222" s="50">
        <v>45</v>
      </c>
      <c r="J222" s="50">
        <f>A222*I222</f>
        <v>0</v>
      </c>
    </row>
    <row r="223" spans="2:10" ht="13.5" customHeight="1">
      <c r="B223" s="28" t="s">
        <v>66</v>
      </c>
      <c r="C223" s="28"/>
      <c r="D223" s="28"/>
      <c r="E223" s="28"/>
      <c r="F223" s="28"/>
      <c r="J223" s="4"/>
    </row>
    <row r="224" spans="1:10" ht="13.5" customHeight="1">
      <c r="A224" s="49">
        <v>0</v>
      </c>
      <c r="B224" s="50" t="s">
        <v>67</v>
      </c>
      <c r="C224" s="50"/>
      <c r="D224" s="50"/>
      <c r="E224" s="50"/>
      <c r="F224" s="50"/>
      <c r="G224" s="51"/>
      <c r="H224" s="50" t="s">
        <v>171</v>
      </c>
      <c r="I224" s="50">
        <v>75</v>
      </c>
      <c r="J224" s="50">
        <f>A224*I224</f>
        <v>0</v>
      </c>
    </row>
    <row r="225" spans="1:11" s="28" customFormat="1" ht="13.5" customHeight="1">
      <c r="A225" s="1"/>
      <c r="B225" s="28" t="s">
        <v>68</v>
      </c>
      <c r="G225" s="3"/>
      <c r="I225" s="4"/>
      <c r="J225" s="4"/>
      <c r="K225" s="2"/>
    </row>
    <row r="226" spans="1:10" ht="13.5" customHeight="1">
      <c r="A226" s="49">
        <v>0</v>
      </c>
      <c r="B226" s="50" t="s">
        <v>69</v>
      </c>
      <c r="C226" s="50"/>
      <c r="D226" s="50"/>
      <c r="E226" s="50"/>
      <c r="F226" s="50"/>
      <c r="G226" s="51"/>
      <c r="H226" s="50" t="s">
        <v>171</v>
      </c>
      <c r="I226" s="50">
        <v>60</v>
      </c>
      <c r="J226" s="50">
        <f>A226*I226</f>
        <v>0</v>
      </c>
    </row>
    <row r="227" spans="1:10" s="28" customFormat="1" ht="13.5" customHeight="1">
      <c r="A227" s="1"/>
      <c r="B227" s="28" t="s">
        <v>70</v>
      </c>
      <c r="C227" s="4"/>
      <c r="D227" s="4"/>
      <c r="E227" s="4"/>
      <c r="F227" s="4"/>
      <c r="G227" s="3"/>
      <c r="I227" s="4"/>
      <c r="J227" s="4"/>
    </row>
    <row r="228" spans="1:10" s="28" customFormat="1" ht="13.5" customHeight="1">
      <c r="A228" s="49">
        <v>0</v>
      </c>
      <c r="B228" s="50" t="s">
        <v>71</v>
      </c>
      <c r="C228" s="50"/>
      <c r="D228" s="50"/>
      <c r="E228" s="50"/>
      <c r="F228" s="50"/>
      <c r="G228" s="51"/>
      <c r="H228" s="50" t="s">
        <v>171</v>
      </c>
      <c r="I228" s="50">
        <v>60</v>
      </c>
      <c r="J228" s="50">
        <f>A228*I228</f>
        <v>0</v>
      </c>
    </row>
    <row r="229" spans="1:10" s="28" customFormat="1" ht="13.5" customHeight="1">
      <c r="A229" s="1"/>
      <c r="B229" s="28" t="s">
        <v>72</v>
      </c>
      <c r="C229" s="4"/>
      <c r="D229" s="4"/>
      <c r="E229" s="4"/>
      <c r="F229" s="4"/>
      <c r="G229" s="3"/>
      <c r="I229" s="4"/>
      <c r="J229" s="4"/>
    </row>
    <row r="230" spans="1:10" s="28" customFormat="1" ht="13.5" customHeight="1">
      <c r="A230" s="49">
        <v>0</v>
      </c>
      <c r="B230" s="50" t="s">
        <v>121</v>
      </c>
      <c r="C230" s="50"/>
      <c r="D230" s="50"/>
      <c r="E230" s="50"/>
      <c r="F230" s="50"/>
      <c r="G230" s="51"/>
      <c r="H230" s="50" t="s">
        <v>171</v>
      </c>
      <c r="I230" s="50">
        <v>110</v>
      </c>
      <c r="J230" s="50">
        <f>A230*I230</f>
        <v>0</v>
      </c>
    </row>
    <row r="231" spans="1:10" s="28" customFormat="1" ht="13.5" customHeight="1">
      <c r="A231" s="1"/>
      <c r="B231" s="2" t="s">
        <v>207</v>
      </c>
      <c r="C231" s="4"/>
      <c r="D231" s="4"/>
      <c r="E231" s="4"/>
      <c r="F231" s="4"/>
      <c r="G231" s="3"/>
      <c r="I231" s="4"/>
      <c r="J231" s="4"/>
    </row>
    <row r="232" spans="1:11" s="28" customFormat="1" ht="13.5" customHeight="1">
      <c r="A232" s="49">
        <v>0</v>
      </c>
      <c r="B232" s="50" t="s">
        <v>198</v>
      </c>
      <c r="C232" s="50"/>
      <c r="D232" s="50"/>
      <c r="E232" s="50"/>
      <c r="F232" s="50"/>
      <c r="G232" s="51"/>
      <c r="H232" s="50" t="s">
        <v>165</v>
      </c>
      <c r="I232" s="50">
        <v>55</v>
      </c>
      <c r="J232" s="50">
        <f>A232*I232</f>
        <v>0</v>
      </c>
      <c r="K232" s="4"/>
    </row>
    <row r="233" spans="1:11" s="28" customFormat="1" ht="13.5" customHeight="1">
      <c r="A233" s="1"/>
      <c r="B233" s="2" t="s">
        <v>199</v>
      </c>
      <c r="G233" s="3"/>
      <c r="I233" s="4"/>
      <c r="J233" s="4"/>
      <c r="K233" s="4"/>
    </row>
    <row r="234" spans="1:10" s="28" customFormat="1" ht="13.5" customHeight="1">
      <c r="A234" s="49">
        <v>0</v>
      </c>
      <c r="B234" s="50" t="s">
        <v>200</v>
      </c>
      <c r="C234" s="50"/>
      <c r="D234" s="50"/>
      <c r="E234" s="50"/>
      <c r="F234" s="50"/>
      <c r="G234" s="51"/>
      <c r="H234" s="50" t="s">
        <v>165</v>
      </c>
      <c r="I234" s="50">
        <v>35</v>
      </c>
      <c r="J234" s="50">
        <f>A234*I234</f>
        <v>0</v>
      </c>
    </row>
    <row r="235" spans="1:10" s="28" customFormat="1" ht="13.5" customHeight="1">
      <c r="A235" s="1"/>
      <c r="B235" s="28" t="s">
        <v>73</v>
      </c>
      <c r="G235" s="3"/>
      <c r="I235" s="4"/>
      <c r="J235" s="4"/>
    </row>
    <row r="236" spans="1:10" s="28" customFormat="1" ht="13.5" customHeight="1">
      <c r="A236" s="49">
        <v>0</v>
      </c>
      <c r="B236" s="50" t="s">
        <v>74</v>
      </c>
      <c r="C236" s="50"/>
      <c r="D236" s="50"/>
      <c r="E236" s="50"/>
      <c r="F236" s="50"/>
      <c r="G236" s="51"/>
      <c r="H236" s="50" t="s">
        <v>165</v>
      </c>
      <c r="I236" s="50">
        <v>25</v>
      </c>
      <c r="J236" s="50">
        <f>A236*I236</f>
        <v>0</v>
      </c>
    </row>
    <row r="237" spans="1:10" s="28" customFormat="1" ht="13.5" customHeight="1">
      <c r="A237" s="1"/>
      <c r="B237" s="28" t="s">
        <v>75</v>
      </c>
      <c r="G237" s="3"/>
      <c r="I237" s="4"/>
      <c r="J237" s="4"/>
    </row>
    <row r="238" spans="1:10" s="28" customFormat="1" ht="13.5" customHeight="1">
      <c r="A238" s="31"/>
      <c r="B238" s="29" t="s">
        <v>76</v>
      </c>
      <c r="G238" s="3"/>
      <c r="I238" s="4"/>
      <c r="J238" s="4"/>
    </row>
    <row r="239" spans="1:10" s="28" customFormat="1" ht="13.5" customHeight="1">
      <c r="A239" s="49">
        <v>0</v>
      </c>
      <c r="B239" s="50" t="s">
        <v>291</v>
      </c>
      <c r="C239" s="50"/>
      <c r="D239" s="50"/>
      <c r="E239" s="50"/>
      <c r="F239" s="50"/>
      <c r="G239" s="51"/>
      <c r="H239" s="50" t="s">
        <v>168</v>
      </c>
      <c r="I239" s="50">
        <v>1149</v>
      </c>
      <c r="J239" s="50">
        <f>A239*I239</f>
        <v>0</v>
      </c>
    </row>
    <row r="240" spans="1:10" s="28" customFormat="1" ht="13.5" customHeight="1">
      <c r="A240" s="31"/>
      <c r="B240" s="30" t="s">
        <v>77</v>
      </c>
      <c r="G240" s="3"/>
      <c r="I240" s="4"/>
      <c r="J240" s="4"/>
    </row>
    <row r="241" spans="1:10" s="28" customFormat="1" ht="13.5" customHeight="1">
      <c r="A241" s="49">
        <v>0</v>
      </c>
      <c r="B241" s="50" t="s">
        <v>201</v>
      </c>
      <c r="C241" s="50"/>
      <c r="D241" s="50"/>
      <c r="E241" s="50"/>
      <c r="F241" s="50"/>
      <c r="G241" s="51"/>
      <c r="H241" s="50" t="s">
        <v>168</v>
      </c>
      <c r="I241" s="50">
        <v>1299</v>
      </c>
      <c r="J241" s="50">
        <f>A241*I241</f>
        <v>0</v>
      </c>
    </row>
    <row r="242" spans="1:10" s="28" customFormat="1" ht="13.5" customHeight="1">
      <c r="A242" s="31"/>
      <c r="B242" s="30" t="s">
        <v>78</v>
      </c>
      <c r="C242" s="30"/>
      <c r="D242" s="30"/>
      <c r="E242" s="30"/>
      <c r="F242" s="30"/>
      <c r="G242" s="38"/>
      <c r="I242" s="32"/>
      <c r="J242" s="32"/>
    </row>
    <row r="243" spans="1:10" s="28" customFormat="1" ht="13.5" customHeight="1">
      <c r="A243" s="49">
        <v>0</v>
      </c>
      <c r="B243" s="50" t="s">
        <v>79</v>
      </c>
      <c r="C243" s="50"/>
      <c r="D243" s="50"/>
      <c r="E243" s="50"/>
      <c r="F243" s="50"/>
      <c r="G243" s="51"/>
      <c r="H243" s="50" t="s">
        <v>171</v>
      </c>
      <c r="I243" s="50">
        <v>75</v>
      </c>
      <c r="J243" s="50">
        <f>A243*I243</f>
        <v>0</v>
      </c>
    </row>
    <row r="244" spans="1:10" s="28" customFormat="1" ht="13.5" customHeight="1">
      <c r="A244" s="31"/>
      <c r="B244" s="30" t="s">
        <v>80</v>
      </c>
      <c r="C244" s="30"/>
      <c r="D244" s="30"/>
      <c r="E244" s="30"/>
      <c r="F244" s="30"/>
      <c r="G244" s="38"/>
      <c r="I244" s="32"/>
      <c r="J244" s="32"/>
    </row>
    <row r="245" spans="1:10" s="28" customFormat="1" ht="13.5" customHeight="1">
      <c r="A245" s="49">
        <v>0</v>
      </c>
      <c r="B245" s="50" t="s">
        <v>81</v>
      </c>
      <c r="C245" s="50"/>
      <c r="D245" s="50"/>
      <c r="E245" s="50"/>
      <c r="F245" s="50"/>
      <c r="G245" s="51"/>
      <c r="H245" s="50" t="s">
        <v>171</v>
      </c>
      <c r="I245" s="50">
        <v>95</v>
      </c>
      <c r="J245" s="50">
        <f>A245*I245</f>
        <v>0</v>
      </c>
    </row>
    <row r="246" spans="1:10" s="28" customFormat="1" ht="13.5" customHeight="1">
      <c r="A246" s="31"/>
      <c r="B246" s="30" t="s">
        <v>82</v>
      </c>
      <c r="C246" s="30"/>
      <c r="D246" s="30"/>
      <c r="E246" s="30"/>
      <c r="F246" s="30"/>
      <c r="G246" s="38"/>
      <c r="I246" s="32"/>
      <c r="J246" s="32"/>
    </row>
    <row r="247" spans="1:10" s="28" customFormat="1" ht="13.5" customHeight="1">
      <c r="A247" s="49">
        <v>0</v>
      </c>
      <c r="B247" s="50" t="s">
        <v>83</v>
      </c>
      <c r="C247" s="50"/>
      <c r="D247" s="50"/>
      <c r="E247" s="50"/>
      <c r="F247" s="50"/>
      <c r="G247" s="51"/>
      <c r="H247" s="50" t="s">
        <v>171</v>
      </c>
      <c r="I247" s="50">
        <v>75</v>
      </c>
      <c r="J247" s="50">
        <f>A247*I247</f>
        <v>0</v>
      </c>
    </row>
    <row r="248" spans="1:10" s="28" customFormat="1" ht="13.5" customHeight="1">
      <c r="A248" s="31"/>
      <c r="B248" s="30" t="s">
        <v>84</v>
      </c>
      <c r="C248" s="30"/>
      <c r="D248" s="30"/>
      <c r="E248" s="30"/>
      <c r="F248" s="30"/>
      <c r="G248" s="38"/>
      <c r="I248" s="32"/>
      <c r="J248" s="32"/>
    </row>
    <row r="249" spans="1:10" s="28" customFormat="1" ht="13.5" customHeight="1">
      <c r="A249" s="49">
        <v>0</v>
      </c>
      <c r="B249" s="50" t="s">
        <v>303</v>
      </c>
      <c r="C249" s="50"/>
      <c r="D249" s="50"/>
      <c r="E249" s="50"/>
      <c r="F249" s="50"/>
      <c r="G249" s="51"/>
      <c r="H249" s="50" t="s">
        <v>171</v>
      </c>
      <c r="I249" s="50">
        <v>95</v>
      </c>
      <c r="J249" s="50">
        <v>0</v>
      </c>
    </row>
    <row r="250" spans="1:10" s="28" customFormat="1" ht="13.5" customHeight="1">
      <c r="A250" s="1"/>
      <c r="B250" s="9" t="s">
        <v>304</v>
      </c>
      <c r="G250" s="3"/>
      <c r="H250" s="4"/>
      <c r="I250" s="4"/>
      <c r="J250" s="4"/>
    </row>
    <row r="251" spans="1:10" ht="12.75">
      <c r="A251" s="49">
        <v>0</v>
      </c>
      <c r="B251" s="50" t="s">
        <v>305</v>
      </c>
      <c r="C251" s="50"/>
      <c r="D251" s="50"/>
      <c r="E251" s="50"/>
      <c r="F251" s="50"/>
      <c r="G251" s="51"/>
      <c r="H251" s="50" t="s">
        <v>171</v>
      </c>
      <c r="I251" s="50">
        <v>95</v>
      </c>
      <c r="J251" s="50">
        <v>0</v>
      </c>
    </row>
    <row r="252" spans="2:10" ht="12.75">
      <c r="B252" s="9" t="s">
        <v>306</v>
      </c>
      <c r="C252" s="28"/>
      <c r="D252" s="28"/>
      <c r="E252" s="28"/>
      <c r="F252" s="28"/>
      <c r="J252" s="4"/>
    </row>
    <row r="253" spans="1:10" ht="12.75">
      <c r="A253" s="49">
        <v>0</v>
      </c>
      <c r="B253" s="50" t="s">
        <v>94</v>
      </c>
      <c r="C253" s="50"/>
      <c r="D253" s="50"/>
      <c r="E253" s="50"/>
      <c r="F253" s="50"/>
      <c r="G253" s="51"/>
      <c r="H253" s="50" t="s">
        <v>165</v>
      </c>
      <c r="I253" s="50">
        <v>34</v>
      </c>
      <c r="J253" s="50">
        <f>A253*I253</f>
        <v>0</v>
      </c>
    </row>
    <row r="254" spans="2:10" ht="12.75">
      <c r="B254" s="9" t="s">
        <v>125</v>
      </c>
      <c r="C254" s="28"/>
      <c r="D254" s="28"/>
      <c r="E254" s="28"/>
      <c r="F254" s="28"/>
      <c r="J254" s="4"/>
    </row>
    <row r="255" spans="1:10" ht="12.75">
      <c r="A255" s="49">
        <v>0</v>
      </c>
      <c r="B255" s="50" t="s">
        <v>95</v>
      </c>
      <c r="C255" s="50"/>
      <c r="D255" s="50"/>
      <c r="E255" s="50"/>
      <c r="F255" s="50"/>
      <c r="G255" s="51"/>
      <c r="H255" s="50" t="s">
        <v>165</v>
      </c>
      <c r="I255" s="50">
        <v>59</v>
      </c>
      <c r="J255" s="50">
        <f>A255*I255</f>
        <v>0</v>
      </c>
    </row>
    <row r="256" spans="2:10" ht="12.75">
      <c r="B256" s="9" t="s">
        <v>126</v>
      </c>
      <c r="C256" s="28"/>
      <c r="D256" s="28"/>
      <c r="E256" s="28"/>
      <c r="F256" s="28"/>
      <c r="J256" s="4"/>
    </row>
    <row r="257" spans="1:10" s="28" customFormat="1" ht="13.5" customHeight="1">
      <c r="A257" s="1"/>
      <c r="B257" s="29" t="s">
        <v>85</v>
      </c>
      <c r="G257" s="3"/>
      <c r="I257" s="4"/>
      <c r="J257" s="4"/>
    </row>
    <row r="258" spans="1:10" s="28" customFormat="1" ht="13.5" customHeight="1">
      <c r="A258" s="49">
        <v>1</v>
      </c>
      <c r="B258" s="50" t="s">
        <v>86</v>
      </c>
      <c r="C258" s="50"/>
      <c r="D258" s="50"/>
      <c r="E258" s="50"/>
      <c r="F258" s="50"/>
      <c r="G258" s="51"/>
      <c r="H258" s="50" t="s">
        <v>211</v>
      </c>
      <c r="I258" s="50">
        <v>150</v>
      </c>
      <c r="J258" s="50">
        <f>A258*I258</f>
        <v>150</v>
      </c>
    </row>
    <row r="259" spans="1:10" s="28" customFormat="1" ht="13.5" customHeight="1">
      <c r="A259" s="1"/>
      <c r="B259" s="28" t="s">
        <v>87</v>
      </c>
      <c r="G259" s="3"/>
      <c r="I259" s="4"/>
      <c r="J259" s="4"/>
    </row>
    <row r="260" spans="1:10" s="28" customFormat="1" ht="13.5" customHeight="1">
      <c r="A260" s="49">
        <v>0</v>
      </c>
      <c r="B260" s="50" t="s">
        <v>88</v>
      </c>
      <c r="C260" s="50"/>
      <c r="D260" s="50"/>
      <c r="E260" s="50"/>
      <c r="F260" s="50"/>
      <c r="G260" s="51"/>
      <c r="H260" s="50" t="s">
        <v>211</v>
      </c>
      <c r="I260" s="50">
        <v>1200</v>
      </c>
      <c r="J260" s="50">
        <f>A260*I260</f>
        <v>0</v>
      </c>
    </row>
    <row r="261" spans="2:11" ht="13.5" customHeight="1">
      <c r="B261" s="28" t="s">
        <v>89</v>
      </c>
      <c r="C261" s="28"/>
      <c r="D261" s="28"/>
      <c r="E261" s="28"/>
      <c r="F261" s="28"/>
      <c r="J261" s="4"/>
      <c r="K261" s="28"/>
    </row>
    <row r="262" spans="1:10" ht="13.5" customHeight="1">
      <c r="A262" s="49">
        <v>0</v>
      </c>
      <c r="B262" s="50" t="s">
        <v>90</v>
      </c>
      <c r="C262" s="50"/>
      <c r="D262" s="50"/>
      <c r="E262" s="50"/>
      <c r="F262" s="50"/>
      <c r="G262" s="51"/>
      <c r="H262" s="50" t="s">
        <v>211</v>
      </c>
      <c r="I262" s="50">
        <v>1500</v>
      </c>
      <c r="J262" s="50">
        <f>A262*I262</f>
        <v>0</v>
      </c>
    </row>
    <row r="263" spans="2:10" ht="13.5" customHeight="1">
      <c r="B263" s="2" t="s">
        <v>91</v>
      </c>
      <c r="H263" s="50"/>
      <c r="J263" s="4"/>
    </row>
    <row r="264" spans="1:11" ht="13.5" customHeight="1">
      <c r="A264" s="49">
        <v>0</v>
      </c>
      <c r="B264" s="50" t="s">
        <v>92</v>
      </c>
      <c r="C264" s="50"/>
      <c r="D264" s="50"/>
      <c r="E264" s="50"/>
      <c r="F264" s="50"/>
      <c r="G264" s="51"/>
      <c r="H264" s="50" t="s">
        <v>165</v>
      </c>
      <c r="I264" s="50">
        <v>999</v>
      </c>
      <c r="J264" s="50">
        <f>IF(A$19&gt;=A264,IF(A264&lt;=0,A264*I264,(A264*(I264-500))),A264*I264-A$19*500)</f>
        <v>0</v>
      </c>
      <c r="K264" s="91">
        <f>IF(J264&lt;&gt;A264*I264,"*Special Price","")</f>
      </c>
    </row>
    <row r="265" spans="2:10" ht="12.75">
      <c r="B265" s="2" t="s">
        <v>209</v>
      </c>
      <c r="J265" s="4"/>
    </row>
    <row r="266" spans="2:10" ht="12.75">
      <c r="B266" s="2" t="s">
        <v>210</v>
      </c>
      <c r="J266" s="4"/>
    </row>
    <row r="267" spans="2:10" ht="12.75">
      <c r="B267" s="29" t="s">
        <v>93</v>
      </c>
      <c r="C267" s="28"/>
      <c r="D267" s="28"/>
      <c r="E267" s="28"/>
      <c r="F267" s="28"/>
      <c r="J267" s="4"/>
    </row>
    <row r="268" spans="1:10" ht="12.75">
      <c r="A268" s="49">
        <v>0</v>
      </c>
      <c r="B268" s="50" t="s">
        <v>156</v>
      </c>
      <c r="C268" s="50"/>
      <c r="D268" s="50"/>
      <c r="E268" s="50"/>
      <c r="F268" s="50"/>
      <c r="G268" s="51"/>
      <c r="H268" s="50" t="s">
        <v>165</v>
      </c>
      <c r="I268" s="50">
        <v>599</v>
      </c>
      <c r="J268" s="50">
        <f>A268*I268</f>
        <v>0</v>
      </c>
    </row>
    <row r="269" spans="2:10" ht="12.75">
      <c r="B269" s="9" t="s">
        <v>153</v>
      </c>
      <c r="C269" s="28"/>
      <c r="D269" s="28"/>
      <c r="E269" s="28"/>
      <c r="F269" s="28"/>
      <c r="J269" s="4"/>
    </row>
    <row r="270" spans="1:10" ht="12.75">
      <c r="A270" s="49">
        <v>0</v>
      </c>
      <c r="B270" s="50" t="s">
        <v>154</v>
      </c>
      <c r="C270" s="50"/>
      <c r="D270" s="50"/>
      <c r="E270" s="50"/>
      <c r="F270" s="50"/>
      <c r="G270" s="51"/>
      <c r="H270" s="50" t="s">
        <v>165</v>
      </c>
      <c r="I270" s="50">
        <v>75</v>
      </c>
      <c r="J270" s="50">
        <f>A270*I270</f>
        <v>0</v>
      </c>
    </row>
    <row r="271" spans="2:10" ht="12.75">
      <c r="B271" s="9" t="s">
        <v>155</v>
      </c>
      <c r="C271" s="28"/>
      <c r="D271" s="28"/>
      <c r="E271" s="28"/>
      <c r="F271" s="28"/>
      <c r="J271" s="4"/>
    </row>
    <row r="272" spans="1:10" ht="12.75">
      <c r="A272" s="49">
        <v>0</v>
      </c>
      <c r="B272" s="50" t="s">
        <v>326</v>
      </c>
      <c r="C272" s="50"/>
      <c r="D272" s="50"/>
      <c r="E272" s="50"/>
      <c r="F272" s="50"/>
      <c r="G272" s="51"/>
      <c r="H272" s="50" t="s">
        <v>165</v>
      </c>
      <c r="I272" s="50">
        <v>140</v>
      </c>
      <c r="J272" s="50">
        <f>A272*I272</f>
        <v>0</v>
      </c>
    </row>
    <row r="273" spans="2:10" ht="12.75">
      <c r="B273" s="9" t="s">
        <v>132</v>
      </c>
      <c r="C273" s="28"/>
      <c r="D273" s="28"/>
      <c r="E273" s="28"/>
      <c r="F273" s="28"/>
      <c r="J273" s="4"/>
    </row>
    <row r="274" spans="1:10" ht="12.75">
      <c r="A274" s="49">
        <v>0</v>
      </c>
      <c r="B274" s="50" t="s">
        <v>327</v>
      </c>
      <c r="C274" s="50"/>
      <c r="D274" s="50"/>
      <c r="E274" s="50"/>
      <c r="F274" s="50"/>
      <c r="G274" s="51"/>
      <c r="H274" s="50" t="s">
        <v>165</v>
      </c>
      <c r="I274" s="50">
        <v>140</v>
      </c>
      <c r="J274" s="50">
        <f>A274*I274</f>
        <v>0</v>
      </c>
    </row>
    <row r="275" spans="2:10" ht="12.75">
      <c r="B275" s="9" t="s">
        <v>130</v>
      </c>
      <c r="C275" s="28"/>
      <c r="D275" s="28"/>
      <c r="E275" s="28"/>
      <c r="F275" s="28"/>
      <c r="J275" s="4"/>
    </row>
    <row r="276" spans="1:10" ht="12.75">
      <c r="A276" s="49">
        <v>0</v>
      </c>
      <c r="B276" s="50" t="s">
        <v>328</v>
      </c>
      <c r="C276" s="50"/>
      <c r="D276" s="50"/>
      <c r="E276" s="50"/>
      <c r="F276" s="50"/>
      <c r="G276" s="51"/>
      <c r="H276" s="50" t="s">
        <v>165</v>
      </c>
      <c r="I276" s="50">
        <v>140</v>
      </c>
      <c r="J276" s="50">
        <f>A276*I276</f>
        <v>0</v>
      </c>
    </row>
    <row r="277" spans="2:10" ht="12.75">
      <c r="B277" s="9" t="s">
        <v>131</v>
      </c>
      <c r="C277" s="28"/>
      <c r="D277" s="28"/>
      <c r="E277" s="28"/>
      <c r="F277" s="28"/>
      <c r="J277" s="4"/>
    </row>
    <row r="278" spans="1:10" ht="12.75">
      <c r="A278" s="49">
        <v>0</v>
      </c>
      <c r="B278" s="50" t="s">
        <v>202</v>
      </c>
      <c r="C278" s="50"/>
      <c r="D278" s="50"/>
      <c r="E278" s="50"/>
      <c r="F278" s="50"/>
      <c r="G278" s="51"/>
      <c r="I278" s="79" t="s">
        <v>203</v>
      </c>
      <c r="J278" s="79" t="str">
        <f>IF(ISNUMBER(I278*A278),A278*I278,"***")</f>
        <v>***</v>
      </c>
    </row>
    <row r="279" spans="2:10" ht="12.75">
      <c r="B279" s="9" t="s">
        <v>204</v>
      </c>
      <c r="C279" s="28"/>
      <c r="D279" s="28"/>
      <c r="E279" s="28"/>
      <c r="F279" s="28"/>
      <c r="I279" s="94"/>
      <c r="J279" s="4"/>
    </row>
    <row r="280" spans="1:10" ht="12.75">
      <c r="A280" s="49">
        <v>0</v>
      </c>
      <c r="B280" s="50" t="s">
        <v>202</v>
      </c>
      <c r="C280" s="50"/>
      <c r="D280" s="50"/>
      <c r="E280" s="50"/>
      <c r="F280" s="50"/>
      <c r="G280" s="51"/>
      <c r="I280" s="79" t="s">
        <v>203</v>
      </c>
      <c r="J280" s="79" t="str">
        <f>IF(ISNUMBER(I280*A280),A280*I280,"***")</f>
        <v>***</v>
      </c>
    </row>
    <row r="281" spans="2:10" ht="12.75">
      <c r="B281" s="9" t="s">
        <v>204</v>
      </c>
      <c r="C281" s="28"/>
      <c r="D281" s="28"/>
      <c r="E281" s="28"/>
      <c r="F281" s="28"/>
      <c r="J281" s="4"/>
    </row>
    <row r="282" spans="1:10" ht="12.75">
      <c r="A282" s="4"/>
      <c r="J282" s="4"/>
    </row>
    <row r="283" spans="1:10" ht="12.75">
      <c r="A283" s="4"/>
      <c r="B283" s="2" t="s">
        <v>96</v>
      </c>
      <c r="I283" s="4" t="s">
        <v>11</v>
      </c>
      <c r="J283" s="39">
        <f>SUM(J19:J282)</f>
        <v>1625</v>
      </c>
    </row>
    <row r="284" spans="1:10" ht="12.75">
      <c r="A284" s="4"/>
      <c r="B284" s="2" t="s">
        <v>97</v>
      </c>
      <c r="J284" s="4"/>
    </row>
    <row r="285" spans="1:10" ht="12.75">
      <c r="A285" s="4"/>
      <c r="B285" s="2" t="s">
        <v>98</v>
      </c>
      <c r="J285" s="4"/>
    </row>
    <row r="286" spans="1:10" ht="15">
      <c r="A286" s="4"/>
      <c r="B286" s="73" t="s">
        <v>129</v>
      </c>
      <c r="J286" s="4"/>
    </row>
    <row r="287" spans="1:10" ht="15">
      <c r="A287" s="4"/>
      <c r="B287" s="73" t="s">
        <v>329</v>
      </c>
      <c r="J287" s="4"/>
    </row>
    <row r="288" spans="1:2" ht="12.75">
      <c r="A288" s="4"/>
      <c r="B288" s="40"/>
    </row>
    <row r="289" spans="1:10" ht="12.75">
      <c r="A289" s="4"/>
      <c r="B289" s="41" t="s">
        <v>99</v>
      </c>
      <c r="C289" s="42"/>
      <c r="D289" s="42"/>
      <c r="E289" s="83"/>
      <c r="F289" s="43"/>
      <c r="G289" s="44"/>
      <c r="H289" s="45"/>
      <c r="I289" s="45"/>
      <c r="J289" s="43"/>
    </row>
    <row r="290" spans="2:10" ht="12.75">
      <c r="B290" s="54"/>
      <c r="C290" s="55"/>
      <c r="D290" s="55"/>
      <c r="E290" s="55"/>
      <c r="F290" s="56"/>
      <c r="G290" s="56"/>
      <c r="H290" s="57"/>
      <c r="I290" s="57"/>
      <c r="J290" s="83"/>
    </row>
    <row r="291" spans="2:10" ht="12.75">
      <c r="B291" s="54" t="s">
        <v>292</v>
      </c>
      <c r="C291" s="55"/>
      <c r="D291" s="55"/>
      <c r="E291" s="55"/>
      <c r="F291" s="55"/>
      <c r="G291" s="55"/>
      <c r="H291" s="58"/>
      <c r="I291" s="58"/>
      <c r="J291" s="84"/>
    </row>
    <row r="292" spans="2:10" ht="12.75">
      <c r="B292" s="54" t="s">
        <v>157</v>
      </c>
      <c r="C292" s="55"/>
      <c r="D292" s="55"/>
      <c r="E292" s="55"/>
      <c r="F292" s="55"/>
      <c r="G292" s="55"/>
      <c r="H292" s="58"/>
      <c r="I292" s="58"/>
      <c r="J292" s="84"/>
    </row>
    <row r="293" spans="2:10" ht="12.75">
      <c r="B293" s="54"/>
      <c r="C293" s="55"/>
      <c r="D293" s="55"/>
      <c r="E293" s="55"/>
      <c r="F293" s="55"/>
      <c r="G293" s="55"/>
      <c r="H293" s="58"/>
      <c r="I293" s="58"/>
      <c r="J293" s="84"/>
    </row>
    <row r="294" spans="2:10" ht="12.75">
      <c r="B294" s="54" t="s">
        <v>330</v>
      </c>
      <c r="C294" s="55"/>
      <c r="D294" s="55"/>
      <c r="E294" s="55"/>
      <c r="F294" s="55"/>
      <c r="G294" s="55"/>
      <c r="H294" s="58"/>
      <c r="I294" s="58"/>
      <c r="J294" s="84"/>
    </row>
    <row r="295" spans="2:10" ht="12.75">
      <c r="B295" s="54" t="s">
        <v>314</v>
      </c>
      <c r="C295" s="55"/>
      <c r="D295" s="55"/>
      <c r="E295" s="55"/>
      <c r="F295" s="55"/>
      <c r="G295" s="55"/>
      <c r="H295" s="58"/>
      <c r="I295" s="58"/>
      <c r="J295" s="84"/>
    </row>
    <row r="296" spans="2:10" ht="12.75">
      <c r="B296" s="54" t="s">
        <v>293</v>
      </c>
      <c r="C296" s="55"/>
      <c r="D296" s="55"/>
      <c r="E296" s="55"/>
      <c r="F296" s="55"/>
      <c r="G296" s="55"/>
      <c r="H296" s="58"/>
      <c r="I296" s="58"/>
      <c r="J296" s="84"/>
    </row>
    <row r="297" spans="2:10" ht="12.75">
      <c r="B297" s="54" t="s">
        <v>294</v>
      </c>
      <c r="C297" s="55"/>
      <c r="D297" s="55"/>
      <c r="E297" s="55"/>
      <c r="F297" s="55"/>
      <c r="G297" s="55"/>
      <c r="H297" s="58"/>
      <c r="I297" s="58"/>
      <c r="J297" s="84"/>
    </row>
    <row r="298" spans="2:10" ht="12.75">
      <c r="B298" s="54"/>
      <c r="C298" s="55"/>
      <c r="D298" s="55"/>
      <c r="E298" s="55"/>
      <c r="F298" s="55"/>
      <c r="G298" s="55"/>
      <c r="H298" s="58"/>
      <c r="I298" s="58"/>
      <c r="J298" s="84"/>
    </row>
    <row r="299" spans="2:10" ht="12.75">
      <c r="B299" s="54"/>
      <c r="C299" s="55"/>
      <c r="D299" s="55"/>
      <c r="E299" s="55"/>
      <c r="F299" s="55"/>
      <c r="G299" s="55"/>
      <c r="H299" s="58"/>
      <c r="I299" s="58"/>
      <c r="J299" s="84"/>
    </row>
    <row r="300" spans="2:10" ht="12.75">
      <c r="B300" s="54"/>
      <c r="C300" s="55"/>
      <c r="D300" s="55"/>
      <c r="E300" s="55"/>
      <c r="F300" s="55"/>
      <c r="G300" s="55"/>
      <c r="H300" s="58"/>
      <c r="I300" s="58"/>
      <c r="J300" s="84"/>
    </row>
    <row r="301" spans="2:10" ht="12.75">
      <c r="B301" s="54"/>
      <c r="C301" s="55"/>
      <c r="D301" s="55"/>
      <c r="E301" s="55"/>
      <c r="F301" s="55"/>
      <c r="G301" s="55"/>
      <c r="H301" s="58"/>
      <c r="I301" s="58"/>
      <c r="J301" s="84"/>
    </row>
    <row r="302" spans="2:10" ht="12.75">
      <c r="B302" s="54"/>
      <c r="C302" s="55"/>
      <c r="D302" s="55"/>
      <c r="E302" s="55"/>
      <c r="F302" s="55"/>
      <c r="G302" s="55"/>
      <c r="H302" s="58"/>
      <c r="I302" s="58"/>
      <c r="J302" s="84"/>
    </row>
    <row r="303" spans="2:10" ht="12.75">
      <c r="B303" s="54" t="s">
        <v>213</v>
      </c>
      <c r="C303" s="55"/>
      <c r="D303" s="55"/>
      <c r="E303" s="55"/>
      <c r="F303" s="55"/>
      <c r="G303" s="55"/>
      <c r="H303" s="58"/>
      <c r="I303" s="58"/>
      <c r="J303" s="84"/>
    </row>
    <row r="304" spans="2:10" ht="12.75">
      <c r="B304" s="54" t="s">
        <v>295</v>
      </c>
      <c r="C304" s="55"/>
      <c r="D304" s="55"/>
      <c r="E304" s="55" t="s">
        <v>214</v>
      </c>
      <c r="F304" s="55"/>
      <c r="G304" s="55"/>
      <c r="H304" s="58"/>
      <c r="I304" s="58"/>
      <c r="J304" s="84"/>
    </row>
    <row r="305" spans="2:10" ht="12.75">
      <c r="B305" s="54" t="s">
        <v>158</v>
      </c>
      <c r="C305" s="92" t="s">
        <v>296</v>
      </c>
      <c r="D305" s="55"/>
      <c r="E305" s="55" t="s">
        <v>333</v>
      </c>
      <c r="F305" s="55" t="s">
        <v>334</v>
      </c>
      <c r="G305" s="55"/>
      <c r="H305" s="58"/>
      <c r="I305" s="58"/>
      <c r="J305" s="84"/>
    </row>
    <row r="306" spans="2:10" ht="12.75">
      <c r="B306" s="54" t="s">
        <v>159</v>
      </c>
      <c r="C306" s="92">
        <v>60</v>
      </c>
      <c r="D306" s="55"/>
      <c r="E306" s="55" t="s">
        <v>335</v>
      </c>
      <c r="F306" s="55" t="s">
        <v>334</v>
      </c>
      <c r="G306" s="55"/>
      <c r="H306" s="58"/>
      <c r="I306" s="58"/>
      <c r="J306" s="84"/>
    </row>
    <row r="307" spans="2:10" ht="12.75">
      <c r="B307" s="54" t="s">
        <v>212</v>
      </c>
      <c r="C307" s="92" t="s">
        <v>331</v>
      </c>
      <c r="D307" s="55"/>
      <c r="E307" s="55" t="s">
        <v>336</v>
      </c>
      <c r="F307" s="55" t="s">
        <v>334</v>
      </c>
      <c r="G307" s="55"/>
      <c r="H307" s="58"/>
      <c r="I307" s="58"/>
      <c r="J307" s="84"/>
    </row>
    <row r="308" spans="2:10" ht="12.75">
      <c r="B308" s="54"/>
      <c r="C308" s="92"/>
      <c r="D308" s="55"/>
      <c r="E308" s="55" t="s">
        <v>337</v>
      </c>
      <c r="F308" s="55" t="s">
        <v>334</v>
      </c>
      <c r="G308" s="55"/>
      <c r="H308" s="58"/>
      <c r="I308" s="58"/>
      <c r="J308" s="84"/>
    </row>
    <row r="309" spans="2:10" ht="12.75">
      <c r="B309" s="54"/>
      <c r="C309" s="92"/>
      <c r="D309" s="55"/>
      <c r="E309" s="55" t="s">
        <v>338</v>
      </c>
      <c r="F309" s="55" t="s">
        <v>334</v>
      </c>
      <c r="G309" s="55"/>
      <c r="H309" s="58"/>
      <c r="I309" s="58"/>
      <c r="J309" s="84"/>
    </row>
    <row r="310" spans="2:10" ht="12.75">
      <c r="B310" s="54"/>
      <c r="C310" s="92"/>
      <c r="D310" s="55"/>
      <c r="E310" s="55" t="s">
        <v>339</v>
      </c>
      <c r="F310" s="55" t="s">
        <v>334</v>
      </c>
      <c r="G310" s="55"/>
      <c r="H310" s="58"/>
      <c r="I310" s="58"/>
      <c r="J310" s="84"/>
    </row>
    <row r="311" spans="2:10" ht="12.75">
      <c r="B311" s="54"/>
      <c r="C311" s="55"/>
      <c r="D311" s="55"/>
      <c r="E311" s="55"/>
      <c r="F311" s="55"/>
      <c r="G311" s="55"/>
      <c r="H311" s="58"/>
      <c r="I311" s="58"/>
      <c r="J311" s="84"/>
    </row>
    <row r="312" spans="2:10" ht="12.75">
      <c r="B312" s="54"/>
      <c r="C312" s="55"/>
      <c r="D312" s="55"/>
      <c r="E312" s="55"/>
      <c r="F312" s="55"/>
      <c r="G312" s="55"/>
      <c r="H312" s="58"/>
      <c r="I312" s="58"/>
      <c r="J312" s="84"/>
    </row>
    <row r="313" spans="2:10" ht="12.75">
      <c r="B313" s="54"/>
      <c r="C313" s="55"/>
      <c r="D313" s="55"/>
      <c r="E313" s="55"/>
      <c r="F313" s="55"/>
      <c r="G313" s="55"/>
      <c r="H313" s="58"/>
      <c r="I313" s="58"/>
      <c r="J313" s="84"/>
    </row>
    <row r="314" spans="2:10" ht="12.75">
      <c r="B314" s="54"/>
      <c r="C314" s="55"/>
      <c r="D314" s="55"/>
      <c r="E314" s="55"/>
      <c r="F314" s="55"/>
      <c r="G314" s="55"/>
      <c r="H314" s="58"/>
      <c r="I314" s="58"/>
      <c r="J314" s="84"/>
    </row>
    <row r="315" spans="2:10" ht="12.75">
      <c r="B315" s="59"/>
      <c r="C315" s="60"/>
      <c r="D315" s="60"/>
      <c r="E315" s="60"/>
      <c r="F315" s="60"/>
      <c r="G315" s="60"/>
      <c r="H315" s="61"/>
      <c r="I315" s="61"/>
      <c r="J315" s="85"/>
    </row>
  </sheetData>
  <sheetProtection password="CE6B" sheet="1" objects="1" scenarios="1"/>
  <conditionalFormatting sqref="A227 J227">
    <cfRule type="expression" priority="1" dxfId="0" stopIfTrue="1">
      <formula>Baseline!$B$177=0</formula>
    </cfRule>
  </conditionalFormatting>
  <conditionalFormatting sqref="L151:IV151">
    <cfRule type="expression" priority="2" dxfId="1" stopIfTrue="1">
      <formula>Baseline!$B$113=0</formula>
    </cfRule>
  </conditionalFormatting>
  <conditionalFormatting sqref="H19:IV19 A19:F19">
    <cfRule type="expression" priority="3" dxfId="2" stopIfTrue="1">
      <formula>Baseline!$B$19=0</formula>
    </cfRule>
  </conditionalFormatting>
  <conditionalFormatting sqref="L106:IV108">
    <cfRule type="expression" priority="4" dxfId="2" stopIfTrue="1">
      <formula>Baseline!$B$86=0</formula>
    </cfRule>
  </conditionalFormatting>
  <conditionalFormatting sqref="L110:IV110">
    <cfRule type="expression" priority="5" dxfId="2" stopIfTrue="1">
      <formula>Baseline!$B$88=0</formula>
    </cfRule>
  </conditionalFormatting>
  <conditionalFormatting sqref="L118:IV118">
    <cfRule type="expression" priority="6" dxfId="2" stopIfTrue="1">
      <formula>Baseline!$B$94=0</formula>
    </cfRule>
  </conditionalFormatting>
  <conditionalFormatting sqref="L120:IV122">
    <cfRule type="expression" priority="7" dxfId="2" stopIfTrue="1">
      <formula>Baseline!$B$96=0</formula>
    </cfRule>
  </conditionalFormatting>
  <conditionalFormatting sqref="L124:IV124">
    <cfRule type="expression" priority="8" dxfId="2" stopIfTrue="1">
      <formula>Baseline!$B$100=0</formula>
    </cfRule>
  </conditionalFormatting>
  <conditionalFormatting sqref="L126:IV126 L112:IV112">
    <cfRule type="expression" priority="9" dxfId="2" stopIfTrue="1">
      <formula>Baseline!$B$102=0</formula>
    </cfRule>
  </conditionalFormatting>
  <conditionalFormatting sqref="K138:IV138">
    <cfRule type="expression" priority="10" dxfId="2" stopIfTrue="1">
      <formula>Baseline!$B$104=0</formula>
    </cfRule>
  </conditionalFormatting>
  <conditionalFormatting sqref="L143:IV143">
    <cfRule type="expression" priority="11" dxfId="2" stopIfTrue="1">
      <formula>Baseline!$B$107=0</formula>
    </cfRule>
  </conditionalFormatting>
  <conditionalFormatting sqref="K142 L147:IV147 G261 G151 L145:IV145">
    <cfRule type="expression" priority="12" dxfId="2" stopIfTrue="1">
      <formula>Baseline!$B142=0</formula>
    </cfRule>
  </conditionalFormatting>
  <conditionalFormatting sqref="L149:IV149">
    <cfRule type="expression" priority="13" dxfId="1" stopIfTrue="1">
      <formula>Baseline!$B$111=0</formula>
    </cfRule>
  </conditionalFormatting>
  <conditionalFormatting sqref="L154:IV154">
    <cfRule type="expression" priority="14" dxfId="2" stopIfTrue="1">
      <formula>Baseline!$B$116=0</formula>
    </cfRule>
  </conditionalFormatting>
  <conditionalFormatting sqref="L156:IV158">
    <cfRule type="expression" priority="15" dxfId="2" stopIfTrue="1">
      <formula>Baseline!$B$119=0</formula>
    </cfRule>
  </conditionalFormatting>
  <conditionalFormatting sqref="L160:IV160">
    <cfRule type="expression" priority="16" dxfId="2" stopIfTrue="1">
      <formula>Baseline!$B$121=0</formula>
    </cfRule>
  </conditionalFormatting>
  <conditionalFormatting sqref="L162:IV162">
    <cfRule type="expression" priority="17" dxfId="2" stopIfTrue="1">
      <formula>Baseline!$B$123=0</formula>
    </cfRule>
  </conditionalFormatting>
  <conditionalFormatting sqref="L164:IV164">
    <cfRule type="expression" priority="18" dxfId="2" stopIfTrue="1">
      <formula>Baseline!$B$125=0</formula>
    </cfRule>
  </conditionalFormatting>
  <conditionalFormatting sqref="L166:IV166">
    <cfRule type="expression" priority="19" dxfId="2" stopIfTrue="1">
      <formula>Baseline!$B$127=0</formula>
    </cfRule>
  </conditionalFormatting>
  <conditionalFormatting sqref="L179:IV183">
    <cfRule type="expression" priority="20" dxfId="2" stopIfTrue="1">
      <formula>Baseline!$B$140=0</formula>
    </cfRule>
  </conditionalFormatting>
  <conditionalFormatting sqref="L185:IV187">
    <cfRule type="expression" priority="21" dxfId="2" stopIfTrue="1">
      <formula>Baseline!$B$142=0</formula>
    </cfRule>
  </conditionalFormatting>
  <conditionalFormatting sqref="L189:IV189">
    <cfRule type="expression" priority="22" dxfId="2" stopIfTrue="1">
      <formula>Baseline!$B$144=0</formula>
    </cfRule>
  </conditionalFormatting>
  <conditionalFormatting sqref="L192:IV194">
    <cfRule type="expression" priority="23" dxfId="1" stopIfTrue="1">
      <formula>Baseline!$B$149=0</formula>
    </cfRule>
  </conditionalFormatting>
  <conditionalFormatting sqref="L196:IV198">
    <cfRule type="expression" priority="24" dxfId="1" stopIfTrue="1">
      <formula>Baseline!$B$151=0</formula>
    </cfRule>
  </conditionalFormatting>
  <conditionalFormatting sqref="L200:IV200">
    <cfRule type="expression" priority="25" dxfId="1" stopIfTrue="1">
      <formula>Baseline!$B$153=0</formula>
    </cfRule>
  </conditionalFormatting>
  <conditionalFormatting sqref="K228:IV228">
    <cfRule type="expression" priority="26" dxfId="2" stopIfTrue="1">
      <formula>Baseline!$B$179=0</formula>
    </cfRule>
  </conditionalFormatting>
  <conditionalFormatting sqref="K230:IV230">
    <cfRule type="expression" priority="27" dxfId="2" stopIfTrue="1">
      <formula>Baseline!$B$181=0</formula>
    </cfRule>
  </conditionalFormatting>
  <conditionalFormatting sqref="K232:IV232">
    <cfRule type="expression" priority="28" dxfId="2" stopIfTrue="1">
      <formula>Baseline!$B$183=0</formula>
    </cfRule>
  </conditionalFormatting>
  <conditionalFormatting sqref="K234:IV234">
    <cfRule type="expression" priority="29" dxfId="2" stopIfTrue="1">
      <formula>Baseline!$B$185=0</formula>
    </cfRule>
  </conditionalFormatting>
  <conditionalFormatting sqref="L237:IV238">
    <cfRule type="expression" priority="30" dxfId="1" stopIfTrue="1">
      <formula>Baseline!$B$188=0</formula>
    </cfRule>
  </conditionalFormatting>
  <conditionalFormatting sqref="K258:IV258">
    <cfRule type="expression" priority="31" dxfId="1" stopIfTrue="1">
      <formula>Baseline!$B$201=0</formula>
    </cfRule>
  </conditionalFormatting>
  <conditionalFormatting sqref="K260:IV260">
    <cfRule type="expression" priority="32" dxfId="1" stopIfTrue="1">
      <formula>Baseline!$B$203=0</formula>
    </cfRule>
  </conditionalFormatting>
  <conditionalFormatting sqref="K262:IV262">
    <cfRule type="expression" priority="33" dxfId="1" stopIfTrue="1">
      <formula>Baseline!$B$205=0</formula>
    </cfRule>
  </conditionalFormatting>
  <conditionalFormatting sqref="A100 A104 A114 I114:J114 F114:G114 I100:J100 F100:G100 I104:J104 F104:G104">
    <cfRule type="expression" priority="34" dxfId="3" stopIfTrue="1">
      <formula>Baseline!$B$74=0</formula>
    </cfRule>
  </conditionalFormatting>
  <conditionalFormatting sqref="K94">
    <cfRule type="expression" priority="35" dxfId="0" stopIfTrue="1">
      <formula>Baseline!$B$69=0</formula>
    </cfRule>
  </conditionalFormatting>
  <conditionalFormatting sqref="K148 K150">
    <cfRule type="expression" priority="36" dxfId="1" stopIfTrue="1">
      <formula>Baseline!$B$110=0</formula>
    </cfRule>
  </conditionalFormatting>
  <conditionalFormatting sqref="K105">
    <cfRule type="expression" priority="37" dxfId="2" stopIfTrue="1">
      <formula>Baseline!$B$85=0</formula>
    </cfRule>
  </conditionalFormatting>
  <conditionalFormatting sqref="K109">
    <cfRule type="expression" priority="38" dxfId="2" stopIfTrue="1">
      <formula>Baseline!$B$87=0</formula>
    </cfRule>
  </conditionalFormatting>
  <conditionalFormatting sqref="K117">
    <cfRule type="expression" priority="39" dxfId="2" stopIfTrue="1">
      <formula>Baseline!$B$93=0</formula>
    </cfRule>
  </conditionalFormatting>
  <conditionalFormatting sqref="K119">
    <cfRule type="expression" priority="40" dxfId="2" stopIfTrue="1">
      <formula>Baseline!$B$95=0</formula>
    </cfRule>
  </conditionalFormatting>
  <conditionalFormatting sqref="K123">
    <cfRule type="expression" priority="41" dxfId="2" stopIfTrue="1">
      <formula>Baseline!$B$99=0</formula>
    </cfRule>
  </conditionalFormatting>
  <conditionalFormatting sqref="K125 K111">
    <cfRule type="expression" priority="42" dxfId="2" stopIfTrue="1">
      <formula>Baseline!$B$101=0</formula>
    </cfRule>
  </conditionalFormatting>
  <conditionalFormatting sqref="K146 K144">
    <cfRule type="expression" priority="43" dxfId="1" stopIfTrue="1">
      <formula>Baseline!$B$108=0</formula>
    </cfRule>
  </conditionalFormatting>
  <conditionalFormatting sqref="K153">
    <cfRule type="expression" priority="44" dxfId="2" stopIfTrue="1">
      <formula>Baseline!$B$115=0</formula>
    </cfRule>
  </conditionalFormatting>
  <conditionalFormatting sqref="K155">
    <cfRule type="expression" priority="45" dxfId="2" stopIfTrue="1">
      <formula>Baseline!$B$118=0</formula>
    </cfRule>
  </conditionalFormatting>
  <conditionalFormatting sqref="K159">
    <cfRule type="expression" priority="46" dxfId="2" stopIfTrue="1">
      <formula>Baseline!$B$120=0</formula>
    </cfRule>
  </conditionalFormatting>
  <conditionalFormatting sqref="K161">
    <cfRule type="expression" priority="47" dxfId="2" stopIfTrue="1">
      <formula>Baseline!$B$122=0</formula>
    </cfRule>
  </conditionalFormatting>
  <conditionalFormatting sqref="K163">
    <cfRule type="expression" priority="48" dxfId="2" stopIfTrue="1">
      <formula>Baseline!$B$124=0</formula>
    </cfRule>
  </conditionalFormatting>
  <conditionalFormatting sqref="K165">
    <cfRule type="expression" priority="49" dxfId="2" stopIfTrue="1">
      <formula>Baseline!$B$126=0</formula>
    </cfRule>
  </conditionalFormatting>
  <conditionalFormatting sqref="K184">
    <cfRule type="expression" priority="50" dxfId="2" stopIfTrue="1">
      <formula>Baseline!$B$141=0</formula>
    </cfRule>
  </conditionalFormatting>
  <conditionalFormatting sqref="K199">
    <cfRule type="expression" priority="51" dxfId="2" stopIfTrue="1">
      <formula>Baseline!$B$152=0</formula>
    </cfRule>
  </conditionalFormatting>
  <conditionalFormatting sqref="K191">
    <cfRule type="expression" priority="52" dxfId="2" stopIfTrue="1">
      <formula>Baseline!$B$148=0</formula>
    </cfRule>
  </conditionalFormatting>
  <conditionalFormatting sqref="A233 I233:J233 C233:G233">
    <cfRule type="expression" priority="53" dxfId="0" stopIfTrue="1">
      <formula>Baseline!$B$183=0</formula>
    </cfRule>
  </conditionalFormatting>
  <conditionalFormatting sqref="A235 A257 A237 I237:J237 G237 G267 G257 I235:J235 G235 I257:J257 A267 I267:J267">
    <cfRule type="expression" priority="54" dxfId="0" stopIfTrue="1">
      <formula>Baseline!$B$186=0</formula>
    </cfRule>
  </conditionalFormatting>
  <conditionalFormatting sqref="A229 A231 I231:J231 C231:G231 I229:J229 C229:G229">
    <cfRule type="expression" priority="55" dxfId="0" stopIfTrue="1">
      <formula>Baseline!$B$179=0</formula>
    </cfRule>
  </conditionalFormatting>
  <conditionalFormatting sqref="K236">
    <cfRule type="expression" priority="56" dxfId="2" stopIfTrue="1">
      <formula>Baseline!$B$187=0</formula>
    </cfRule>
  </conditionalFormatting>
  <conditionalFormatting sqref="A238 I238:J238">
    <cfRule type="expression" priority="57" dxfId="0" stopIfTrue="1">
      <formula>Baseline!$A$192=0</formula>
    </cfRule>
  </conditionalFormatting>
  <conditionalFormatting sqref="I82:J82 A82:G82 I78:J78 A78:G78 I80:J80 A80:G80 I86:J86 A86:G86 I88:J88 A88:G88 I90:J90 A90:G90 I103:J103 A103:G103 I105:J105 A105:G105 I109:J109 A109:G109 I111:J111 A111:G111 I113:J113 A113:G113 I117:J117 A117:G117 I119:J119 I121:J121 A121:G121 I123:J123 A123:G123 I142:J142 A142:G142 I167:J167 A167:G167 I169:J169 A169:G169 I171:J171 A171:G171 I173:J173 A173:G173 I262:J262 A262:G262 A264:G264 I92:J92 A92:G92 I107:J107 A107:G107 I84:J84 A84:G84 I115:J115 A115:G115 I101:J101 A101:G101 I94:J94 A94:G94 I96:J96 A96:G96 I98:J98 A98:G98 A76:J76 H77:H98 H101:H123 A125:J125 A127:J127 A129:J129 A131:J131 A133:J133 A135:J135 A138:J138 A140:J140 H141:H142 A144:J144 A146:J146 A148:J148 A150:J150 A153:J153 A155:J155 A159:J159 A161:J161 A163:J163 H167:H173 A175:J175 A178:J178 A188:J188 A165:J165 A191:J191 A195:J195 A199:J199 A212:J212 A214:J214 A216:J216 A218:J218 A220:J220 A222:J222 A224:J224 A226:J226 A228:J228 A230:J230 A180:J180 A232:J232 A236:J236 I264:J264 A239:J239 A241:J241 A243:J243 A245:J245 A247:J247 A249:J249 A253:J253 A255:J255 A268:J268 A270:J270 A272:J272 A274:J274 A276:J276 A119:G119 A184:J184 A186:J186 A182:J182 A234:J234 I278:J278 A280:G280 A278:G278 I280:J280 A258:J258 A260:J260 H262:H264 A202:J202 A204:J204 A206:J206 A251:J251 A157:J157 A193:J193 A197:J197 A208:J208 A210:J210">
    <cfRule type="expression" priority="58" dxfId="0" stopIfTrue="1">
      <formula>$A76=0</formula>
    </cfRule>
    <cfRule type="expression" priority="59" dxfId="4" stopIfTrue="1">
      <formula>$A76&gt;0</formula>
    </cfRule>
    <cfRule type="expression" priority="60" dxfId="5" stopIfTrue="1">
      <formula>$A76&lt;0</formula>
    </cfRule>
  </conditionalFormatting>
  <conditionalFormatting sqref="K80:IV80 K78:IV78 K133:IV133 K131:IV131 K129:IV129 K127:IV127 K135:IV135">
    <cfRule type="expression" priority="61" dxfId="0" stopIfTrue="1">
      <formula>'[1]Baseline'!$B78=0</formula>
    </cfRule>
  </conditionalFormatting>
  <conditionalFormatting sqref="A116 I116:J116 F116:G116">
    <cfRule type="expression" priority="62" dxfId="3" stopIfTrue="1">
      <formula>'[2]Baseline'!$B$74=0</formula>
    </cfRule>
  </conditionalFormatting>
  <conditionalFormatting sqref="K140:IV140">
    <cfRule type="expression" priority="63" dxfId="2" stopIfTrue="1">
      <formula>'[2]Baseline'!$B$104=0</formula>
    </cfRule>
  </conditionalFormatting>
  <conditionalFormatting sqref="L172:IV172 L170:IV170">
    <cfRule type="expression" priority="64" dxfId="2" stopIfTrue="1">
      <formula>'[2]Baseline'!$B$135=0</formula>
    </cfRule>
  </conditionalFormatting>
  <conditionalFormatting sqref="K169 K171">
    <cfRule type="expression" priority="65" dxfId="2" stopIfTrue="1">
      <formula>'[2]Baseline'!$B$134=0</formula>
    </cfRule>
  </conditionalFormatting>
  <conditionalFormatting sqref="L176:IV176 L174:IV174">
    <cfRule type="expression" priority="66" dxfId="2" stopIfTrue="1">
      <formula>'[2]Baseline'!$B$133=0</formula>
    </cfRule>
  </conditionalFormatting>
  <conditionalFormatting sqref="K173 K175">
    <cfRule type="expression" priority="67" dxfId="2" stopIfTrue="1">
      <formula>'[2]Baseline'!$B$132=0</formula>
    </cfRule>
  </conditionalFormatting>
  <conditionalFormatting sqref="L239:IV250">
    <cfRule type="expression" priority="68" dxfId="1" stopIfTrue="1">
      <formula>'[2]Baseline'!$B$188=0</formula>
    </cfRule>
  </conditionalFormatting>
  <conditionalFormatting sqref="A240 A242 A244 A246 I240:J240 I242:J242 I244:J244 I246:J246 I248:J248 A248">
    <cfRule type="expression" priority="69" dxfId="0" stopIfTrue="1">
      <formula>'[2]Baseline'!$A$192=0</formula>
    </cfRule>
  </conditionalFormatting>
  <conditionalFormatting sqref="I154:J154 A154:G154 A158:G158 I158:J158">
    <cfRule type="cellIs" priority="70" dxfId="6" operator="lessThan" stopIfTrue="1">
      <formula>1</formula>
    </cfRule>
  </conditionalFormatting>
  <dataValidations count="1">
    <dataValidation type="whole" operator="greaterThanOrEqual" allowBlank="1" showInputMessage="1" showErrorMessage="1" promptTitle="Enter Desired Quantity" prompt="Any Whole number" errorTitle="Invalid Quantity" error="Must be positive or negative whole number" sqref="A78:A81 A127:A136">
      <formula1>-100000</formula1>
    </dataValidation>
  </dataValidations>
  <hyperlinks>
    <hyperlink ref="D61" location="Layout!A1" display="See a Graphic of How this Works!"/>
    <hyperlink ref="C69" location="Dimensions!A1" display="(more)"/>
  </hyperlinks>
  <printOptions/>
  <pageMargins left="0.5" right="0.5" top="0.5" bottom="0.5" header="0.45" footer="0.59"/>
  <pageSetup fitToHeight="5" fitToWidth="1" horizontalDpi="300" verticalDpi="300" orientation="portrait" scale="85" r:id="rId2"/>
  <rowBreaks count="1" manualBreakCount="1">
    <brk id="9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27.28125" style="0" customWidth="1"/>
    <col min="3" max="3" width="45.421875" style="95" customWidth="1"/>
  </cols>
  <sheetData>
    <row r="1" spans="2:4" ht="25.5">
      <c r="B1" s="46" t="s">
        <v>238</v>
      </c>
      <c r="D1" s="47" t="s">
        <v>100</v>
      </c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7" spans="2:3" s="96" customFormat="1" ht="15">
      <c r="B47" s="97" t="s">
        <v>239</v>
      </c>
      <c r="C47" s="97" t="s">
        <v>240</v>
      </c>
    </row>
    <row r="48" spans="2:3" s="96" customFormat="1" ht="15">
      <c r="B48" s="97" t="s">
        <v>241</v>
      </c>
      <c r="C48" s="97" t="s">
        <v>242</v>
      </c>
    </row>
    <row r="49" spans="2:3" s="96" customFormat="1" ht="15">
      <c r="B49" s="97" t="s">
        <v>243</v>
      </c>
      <c r="C49" s="97" t="s">
        <v>244</v>
      </c>
    </row>
    <row r="50" spans="2:3" s="96" customFormat="1" ht="15">
      <c r="B50" s="97" t="s">
        <v>245</v>
      </c>
      <c r="C50" s="97" t="s">
        <v>246</v>
      </c>
    </row>
    <row r="51" spans="2:3" s="96" customFormat="1" ht="15">
      <c r="B51" s="97" t="s">
        <v>247</v>
      </c>
      <c r="C51" s="97" t="s">
        <v>248</v>
      </c>
    </row>
    <row r="52" spans="2:3" s="96" customFormat="1" ht="15">
      <c r="B52" s="97" t="s">
        <v>249</v>
      </c>
      <c r="C52" s="98" t="s">
        <v>281</v>
      </c>
    </row>
    <row r="53" spans="2:3" s="96" customFormat="1" ht="15">
      <c r="B53" s="97" t="s">
        <v>250</v>
      </c>
      <c r="C53" s="97" t="s">
        <v>251</v>
      </c>
    </row>
    <row r="54" spans="2:3" s="96" customFormat="1" ht="15">
      <c r="B54" s="97" t="s">
        <v>252</v>
      </c>
      <c r="C54" s="97" t="s">
        <v>253</v>
      </c>
    </row>
    <row r="55" spans="2:3" s="96" customFormat="1" ht="15">
      <c r="B55" s="97" t="s">
        <v>254</v>
      </c>
      <c r="C55" s="97" t="s">
        <v>255</v>
      </c>
    </row>
    <row r="56" spans="2:3" s="96" customFormat="1" ht="15">
      <c r="B56" s="97" t="s">
        <v>256</v>
      </c>
      <c r="C56" s="97" t="s">
        <v>257</v>
      </c>
    </row>
    <row r="57" spans="2:3" s="96" customFormat="1" ht="15">
      <c r="B57" s="97" t="s">
        <v>258</v>
      </c>
      <c r="C57" s="97" t="s">
        <v>259</v>
      </c>
    </row>
    <row r="58" spans="2:3" s="96" customFormat="1" ht="15">
      <c r="B58" s="97" t="s">
        <v>260</v>
      </c>
      <c r="C58" s="97" t="s">
        <v>261</v>
      </c>
    </row>
    <row r="59" spans="2:3" s="96" customFormat="1" ht="15">
      <c r="B59" s="97" t="s">
        <v>262</v>
      </c>
      <c r="C59" s="97" t="s">
        <v>263</v>
      </c>
    </row>
    <row r="60" spans="2:3" s="96" customFormat="1" ht="30">
      <c r="B60" s="97" t="s">
        <v>264</v>
      </c>
      <c r="C60" s="97" t="s">
        <v>280</v>
      </c>
    </row>
    <row r="61" spans="2:3" s="96" customFormat="1" ht="15">
      <c r="B61" s="97" t="s">
        <v>265</v>
      </c>
      <c r="C61" s="97" t="s">
        <v>244</v>
      </c>
    </row>
    <row r="62" spans="2:3" s="96" customFormat="1" ht="15">
      <c r="B62" s="97" t="s">
        <v>266</v>
      </c>
      <c r="C62" s="97" t="s">
        <v>267</v>
      </c>
    </row>
    <row r="63" spans="2:3" s="96" customFormat="1" ht="15">
      <c r="B63" s="97" t="s">
        <v>268</v>
      </c>
      <c r="C63" s="97" t="s">
        <v>269</v>
      </c>
    </row>
    <row r="64" spans="2:3" s="96" customFormat="1" ht="15">
      <c r="B64" s="97" t="s">
        <v>270</v>
      </c>
      <c r="C64" s="97" t="s">
        <v>271</v>
      </c>
    </row>
    <row r="65" spans="2:3" s="96" customFormat="1" ht="30">
      <c r="B65" s="97" t="s">
        <v>272</v>
      </c>
      <c r="C65" s="97" t="s">
        <v>273</v>
      </c>
    </row>
    <row r="66" spans="2:3" s="96" customFormat="1" ht="15">
      <c r="B66" s="97" t="s">
        <v>274</v>
      </c>
      <c r="C66" s="97" t="s">
        <v>275</v>
      </c>
    </row>
    <row r="67" spans="2:3" s="96" customFormat="1" ht="15">
      <c r="B67" s="97" t="s">
        <v>276</v>
      </c>
      <c r="C67" s="97" t="s">
        <v>277</v>
      </c>
    </row>
    <row r="68" spans="2:3" s="96" customFormat="1" ht="15">
      <c r="B68" s="97" t="s">
        <v>278</v>
      </c>
      <c r="C68" s="97" t="s">
        <v>279</v>
      </c>
    </row>
  </sheetData>
  <sheetProtection password="CE6B" sheet="1" objects="1" scenarios="1"/>
  <hyperlinks>
    <hyperlink ref="D1" location="Baseline!A1" display="Return to Quote Sheet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showRowColHeaders="0" workbookViewId="0" topLeftCell="A1">
      <selection activeCell="A1" sqref="A1"/>
    </sheetView>
  </sheetViews>
  <sheetFormatPr defaultColWidth="9.140625" defaultRowHeight="12.75"/>
  <sheetData>
    <row r="1" spans="1:10" ht="25.5">
      <c r="A1" s="48"/>
      <c r="C1" s="46" t="s">
        <v>237</v>
      </c>
      <c r="I1" s="47" t="s">
        <v>100</v>
      </c>
      <c r="J1" s="47"/>
    </row>
    <row r="10" ht="12.75">
      <c r="C10" s="48"/>
    </row>
  </sheetData>
  <sheetProtection password="CE6B" sheet="1" objects="1" scenarios="1"/>
  <hyperlinks>
    <hyperlink ref="I1" location="Baseline!A1" display="Return to Quote Sheet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Precision AutoResearch</cp:lastModifiedBy>
  <cp:lastPrinted>2022-10-13T16:13:00Z</cp:lastPrinted>
  <dcterms:created xsi:type="dcterms:W3CDTF">2016-04-19T00:31:04Z</dcterms:created>
  <dcterms:modified xsi:type="dcterms:W3CDTF">2024-01-05T17:24:16Z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